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<sst xmlns="http://schemas.openxmlformats.org/spreadsheetml/2006/main" count="40" uniqueCount="40">
  <si>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</si>
  <si>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</si>
  <si>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臺中市霧峰區辦理急難救助概況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</si>
  <si>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</si>
  <si>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</si>
  <si>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</si>
  <si>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</si>
  <si>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</si>
  <si>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</si>
  <si>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</si>
  <si>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</si>
  <si>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</si>
  <si>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</si>
  <si>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</si>
  <si>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</si>
  <si>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</si>
  <si>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</si>
  <si>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</si>
  <si>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</si>
  <si>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</si>
  <si>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</si>
  <si>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</si>
  <si>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</si>
  <si>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</si>
  <si>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</si>
  <si>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</si>
  <si>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</si>
  <si>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</si>
  <si>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</si>
  <si>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</si>
  <si>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</si>
  <si>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</si>
  <si>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</si>
  <si>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</si>
  <si>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</si>
  <si>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</si>
  <si>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</si>
  <si>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</si>
  <si>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民眾、榮民具原住民身分</t>
  </si>
  <si>
    <t>中華民國109年01月02日編製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</si>
</sst>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(* #,##0_);_(* (#,##0);_(* &quot;-&quot;_);_(@_)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189" fontId="4" fillId="0" borderId="19" xfId="20" applyNumberFormat="1" applyFont="1" applyBorder="1" applyAlignment="1">
      <alignment horizontal="right" vertical="center"/>
    </xf>
    <xf numFmtId="0" fontId="5" fillId="0" borderId="20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89" fontId="4" fillId="0" borderId="23" xfId="20" applyNumberFormat="1" applyFont="1" applyBorder="1" applyAlignment="1">
      <alignment horizontal="right" vertical="center"/>
    </xf>
    <xf numFmtId="189" fontId="4" fillId="0" borderId="24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89" fontId="4" fillId="0" borderId="28" xfId="20" applyNumberFormat="1" applyFont="1" applyBorder="1" applyAlignment="1">
      <alignment horizontal="right" vertical="center"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0" xfId="22" applyFont="1"/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89" fontId="4" fillId="0" borderId="36" xfId="20" applyNumberFormat="1" applyFont="1" applyBorder="1" applyAlignment="1">
      <alignment horizontal="right" vertical="center"/>
    </xf>
    <xf numFmtId="189" fontId="4" fillId="0" borderId="37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1">
      <selection activeCell="K11" sqref="K11"/>
    </sheetView>
  </sheetViews>
  <sheetFormatPr defaultColWidth="9.421875" defaultRowHeight="2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4"/>
      <c r="F1" s="6"/>
      <c r="G1" s="6"/>
      <c r="H1" s="53"/>
      <c r="I1" s="53"/>
      <c r="J1" s="53"/>
      <c r="K1" s="53"/>
      <c r="L1" s="64"/>
      <c r="M1" s="64"/>
    </row>
    <row r="2" spans="1:16" ht="6.75" customHeight="1">
      <c r="A2" s="6"/>
      <c r="B2" s="6"/>
      <c r="C2" s="6"/>
      <c r="D2" s="36"/>
      <c r="E2" s="36"/>
      <c r="F2" s="36"/>
      <c r="G2" s="36"/>
      <c r="H2" s="36"/>
      <c r="I2" s="36"/>
      <c r="J2" s="36"/>
      <c r="K2" s="36"/>
      <c r="L2" s="64"/>
      <c r="M2" s="64"/>
      <c r="N2" s="6"/>
      <c r="O2" s="6"/>
      <c r="P2" s="6"/>
    </row>
    <row r="3" spans="1:16" ht="18.45" customHeight="1">
      <c r="A3" s="7" t="s">
        <v>0</v>
      </c>
      <c r="B3" s="20"/>
      <c r="C3" s="20"/>
      <c r="D3" s="37"/>
      <c r="E3" s="45"/>
      <c r="F3" s="45"/>
      <c r="G3" s="45"/>
      <c r="H3" s="45"/>
      <c r="I3" s="45"/>
      <c r="J3" s="45"/>
      <c r="K3" s="61" t="s">
        <v>31</v>
      </c>
      <c r="L3" s="65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8"/>
      <c r="E4" s="46"/>
      <c r="F4" s="52"/>
      <c r="G4" s="52"/>
      <c r="H4" s="52"/>
      <c r="I4" s="56"/>
      <c r="J4" s="58"/>
      <c r="K4" s="7" t="s">
        <v>32</v>
      </c>
      <c r="L4" s="66" t="s">
        <v>35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9" t="s">
        <v>19</v>
      </c>
      <c r="E7" s="47"/>
      <c r="F7" s="47"/>
      <c r="G7" s="47"/>
      <c r="H7" s="47"/>
      <c r="I7" s="47"/>
      <c r="J7" s="47"/>
      <c r="K7" s="47"/>
      <c r="L7" s="68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40" t="s">
        <v>20</v>
      </c>
      <c r="E8" s="48" t="s">
        <v>21</v>
      </c>
      <c r="F8" s="48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69"/>
      <c r="M8" s="72"/>
      <c r="N8" s="78"/>
    </row>
    <row r="9" spans="1:13" ht="49.5" customHeight="1">
      <c r="A9" s="13" t="s">
        <v>5</v>
      </c>
      <c r="B9" s="25" t="s">
        <v>15</v>
      </c>
      <c r="C9" s="32">
        <f>SUM(D9,L9)</f>
        <v>15</v>
      </c>
      <c r="D9" s="41">
        <f>SUM(E9:K9)</f>
        <v>15</v>
      </c>
      <c r="E9" s="41">
        <f>SUM(E10:E11)</f>
        <v>3</v>
      </c>
      <c r="F9" s="41">
        <f>SUM(F10:F11)</f>
        <v>1</v>
      </c>
      <c r="G9" s="41">
        <f>SUM(G10:G11)</f>
        <v>11</v>
      </c>
      <c r="H9" s="41">
        <f>SUM(H10:H11)</f>
        <v>0</v>
      </c>
      <c r="I9" s="57">
        <f>SUM(I10:I11)</f>
        <v>0</v>
      </c>
      <c r="J9" s="57">
        <f>SUM(J10:J11)</f>
        <v>0</v>
      </c>
      <c r="K9" s="57">
        <f>SUM(K10:K11)</f>
        <v>0</v>
      </c>
      <c r="L9" s="57">
        <f>SUM(L10:L11)</f>
        <v>0</v>
      </c>
      <c r="M9" s="73">
        <v>2</v>
      </c>
    </row>
    <row r="10" spans="1:13" ht="49.5" customHeight="1">
      <c r="A10" s="14"/>
      <c r="B10" s="25" t="s">
        <v>16</v>
      </c>
      <c r="C10" s="33">
        <f>SUM(D10,L10)</f>
        <v>11</v>
      </c>
      <c r="D10" s="42">
        <f>SUM(E10:K10)</f>
        <v>11</v>
      </c>
      <c r="E10" s="49">
        <v>2</v>
      </c>
      <c r="F10" s="49">
        <v>1</v>
      </c>
      <c r="G10" s="49">
        <v>8</v>
      </c>
      <c r="H10" s="42">
        <f>SUM(H11:H12)</f>
        <v>0</v>
      </c>
      <c r="I10" s="42">
        <f>SUM(I11:I12)</f>
        <v>0</v>
      </c>
      <c r="J10" s="42">
        <f>SUM(J11:J12)</f>
        <v>0</v>
      </c>
      <c r="K10" s="42">
        <f>SUM(K11:K12)</f>
        <v>0</v>
      </c>
      <c r="L10" s="42">
        <f>SUM(L11:L12)</f>
        <v>0</v>
      </c>
      <c r="M10" s="74">
        <v>2</v>
      </c>
    </row>
    <row r="11" spans="1:13" ht="49.5" customHeight="1">
      <c r="A11" s="15"/>
      <c r="B11" s="26" t="s">
        <v>17</v>
      </c>
      <c r="C11" s="33">
        <f>SUM(D11,L11)</f>
        <v>4</v>
      </c>
      <c r="D11" s="42">
        <f>SUM(E11:K11)</f>
        <v>4</v>
      </c>
      <c r="E11" s="49">
        <v>1</v>
      </c>
      <c r="F11" s="49">
        <v>0</v>
      </c>
      <c r="G11" s="49">
        <v>3</v>
      </c>
      <c r="H11" s="42">
        <f>SUM(H12:H13)</f>
        <v>0</v>
      </c>
      <c r="I11" s="42">
        <f>SUM(I12:I13)</f>
        <v>0</v>
      </c>
      <c r="J11" s="42">
        <f>SUM(J12:J13)</f>
        <v>0</v>
      </c>
      <c r="K11" s="42">
        <f>SUM(K12:K13)</f>
        <v>0</v>
      </c>
      <c r="L11" s="42">
        <f>SUM(L12:L13)</f>
        <v>0</v>
      </c>
      <c r="M11" s="74">
        <v>0</v>
      </c>
    </row>
    <row r="12" spans="1:13" ht="49.5" customHeight="1">
      <c r="A12" s="16" t="s">
        <v>6</v>
      </c>
      <c r="B12" s="27"/>
      <c r="C12" s="33">
        <f>SUM(D12,L12)</f>
        <v>96000</v>
      </c>
      <c r="D12" s="42">
        <f>SUM(E12:K12)</f>
        <v>96000</v>
      </c>
      <c r="E12" s="50">
        <v>23000</v>
      </c>
      <c r="F12" s="50">
        <v>6000</v>
      </c>
      <c r="G12" s="50">
        <v>67000</v>
      </c>
      <c r="H12" s="42">
        <f>SUM(H13:H14)</f>
        <v>0</v>
      </c>
      <c r="I12" s="42">
        <f>SUM(I13:I14)</f>
        <v>0</v>
      </c>
      <c r="J12" s="42">
        <f>SUM(J13:J14)</f>
        <v>0</v>
      </c>
      <c r="K12" s="42">
        <f>SUM(K13:K14)</f>
        <v>0</v>
      </c>
      <c r="L12" s="42">
        <f>SUM(L13:L14)</f>
        <v>0</v>
      </c>
      <c r="M12" s="75">
        <v>16000</v>
      </c>
    </row>
    <row r="13" spans="1:13" ht="49.5" customHeight="1">
      <c r="A13" s="17" t="s">
        <v>7</v>
      </c>
      <c r="B13" s="28"/>
      <c r="C13" s="34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20.7" customHeight="1">
      <c r="A14" s="18" t="s">
        <v>8</v>
      </c>
      <c r="B14" s="18"/>
      <c r="C14" s="35"/>
      <c r="D14" s="35"/>
      <c r="E14" s="18" t="s">
        <v>22</v>
      </c>
      <c r="F14" s="35"/>
      <c r="G14" s="35"/>
      <c r="H14" s="54" t="s">
        <v>26</v>
      </c>
      <c r="I14" s="35"/>
      <c r="J14" s="59" t="s">
        <v>30</v>
      </c>
      <c r="K14" s="63"/>
      <c r="L14" s="70"/>
      <c r="M14" s="76" t="s">
        <v>39</v>
      </c>
    </row>
    <row r="15" spans="1:13" ht="2.25">
      <c r="A15" s="18"/>
      <c r="B15" s="18"/>
      <c r="C15" s="35"/>
      <c r="D15" s="35"/>
      <c r="E15" s="51"/>
      <c r="F15" s="35"/>
      <c r="G15" s="35"/>
      <c r="H15" s="55"/>
      <c r="I15" s="35"/>
      <c r="J15" s="60"/>
      <c r="K15" s="60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