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90-01" sheetId="1" r:id="rId1"/>
  </sheets>
  <definedNames/>
  <calcPr fullCalcOnLoad="1"/>
</workbook>
</file>

<file path=xl/sharedStrings.xml><?xml version="1.0" encoding="utf-8"?>
<sst xmlns="http://schemas.openxmlformats.org/spreadsheetml/2006/main" count="91" uniqueCount="58">
  <si>
    <t>依據本府及各公所所報資料彙編。</t>
  </si>
  <si>
    <t>公開類</t>
  </si>
  <si>
    <t>季　報</t>
  </si>
  <si>
    <t>一、醫療補助</t>
  </si>
  <si>
    <t>項目</t>
  </si>
  <si>
    <t>總計</t>
  </si>
  <si>
    <t>男</t>
  </si>
  <si>
    <t>女</t>
  </si>
  <si>
    <t>二、看護補助</t>
  </si>
  <si>
    <t>年齡別及性別</t>
  </si>
  <si>
    <t>0-未滿18歲</t>
  </si>
  <si>
    <t>18-未滿65歲</t>
  </si>
  <si>
    <t>65歲以上</t>
  </si>
  <si>
    <t>備註</t>
  </si>
  <si>
    <t>填表</t>
  </si>
  <si>
    <t>資料來源：依據本局及各公所所報資料彙編。</t>
  </si>
  <si>
    <t>填表說明：1.本表編製3份，於完成會核程序並經機關首長核章後，1份送市府主計處，1份送本局會計室，1份自存外，應由網際網路線上傳送至衛生福利部統計處資料庫。</t>
  </si>
  <si>
    <t>　　　　　2.參加全民健康保險可取得之醫療給付者，不得再申請醫療補助，故不予計列。</t>
  </si>
  <si>
    <t>　　　　　3.本季住院、門診及限額醫療補助總額＝（住院醫療補助之合計＋低收入戶及比照低收入戶門診之醫療補助＋限額醫療補助）。</t>
  </si>
  <si>
    <t>臺中市政府</t>
  </si>
  <si>
    <t>民國104年 1月15日 19:42:31 印製</t>
  </si>
  <si>
    <t>每季終了後20日內編送</t>
  </si>
  <si>
    <t>本季住院、門診及限額醫療</t>
  </si>
  <si>
    <t>受益人次(人次)A+B+C</t>
  </si>
  <si>
    <t>季　　　報</t>
  </si>
  <si>
    <t>1.本表編製2份，於完成會核程序並經機關長官核章後，1份送主計處(室)，1份自存外，應由網際網路線上傳送至衛生福利部統計處資料庫。
2.參加全民健康保險可取得之醫療給付者，不得再申請醫療補助，故不予計列。
3.本季住院、門診及限額醫療補助總額＝（住院醫療補助之合計＋低收入戶及比照低收入戶門診之醫療補助＋限額醫療補助）。</t>
  </si>
  <si>
    <t>醫療補助總金額(元)(1)+(2)+(3)</t>
  </si>
  <si>
    <t>合計</t>
  </si>
  <si>
    <t>每季終了後20日前編送</t>
  </si>
  <si>
    <t>住院醫療</t>
  </si>
  <si>
    <t>住院人次 (人次)</t>
  </si>
  <si>
    <t>合計
A</t>
  </si>
  <si>
    <t>1821-90-01-2</t>
  </si>
  <si>
    <t>低收入戶</t>
  </si>
  <si>
    <t>臺中市辦理社會救助醫療及看護補助概況</t>
  </si>
  <si>
    <t>中低收入</t>
  </si>
  <si>
    <t>審核</t>
  </si>
  <si>
    <t>中華民國103年第1季( 1月至3月 )</t>
  </si>
  <si>
    <t>比照低收入戶</t>
  </si>
  <si>
    <t>住院總日數 (日)</t>
  </si>
  <si>
    <t>中華民國109年第3季(7月至9月)</t>
  </si>
  <si>
    <t>業務主管人員</t>
  </si>
  <si>
    <t>主辦統計人員</t>
  </si>
  <si>
    <t>醫療補助金額 (元)</t>
  </si>
  <si>
    <t>合計
(1)</t>
  </si>
  <si>
    <t>看護補助金額 (元)</t>
  </si>
  <si>
    <t>機關首長</t>
  </si>
  <si>
    <t>低收入戶及比照低收入戶門診</t>
  </si>
  <si>
    <t>受益人次
(人次)
B</t>
  </si>
  <si>
    <t>編製機關</t>
  </si>
  <si>
    <t>表    號</t>
  </si>
  <si>
    <t>醫療補助金額 (元)
(2)</t>
  </si>
  <si>
    <t>中華民國 109 年 10 月 8 日編製</t>
  </si>
  <si>
    <t>臺中市政府社會局</t>
  </si>
  <si>
    <t>10720-05-01-2</t>
  </si>
  <si>
    <t>限額醫療補助</t>
  </si>
  <si>
    <t>受益
人次
(人次)
C</t>
  </si>
  <si>
    <t>醫療補助
金額 (元)
(3)</t>
  </si>
</sst>
</file>

<file path=xl/styles.xml><?xml version="1.0" encoding="utf-8"?>
<styleSheet xmlns="http://schemas.openxmlformats.org/spreadsheetml/2006/main">
  <numFmts count="8">
    <numFmt numFmtId="188" formatCode="_-* #,##0_-;\-* #,##0_-;_-* &quot;-&quot;_-;_-@_-"/>
    <numFmt numFmtId="189" formatCode="###,##0;\-###,##0;&quot;     －&quot;"/>
    <numFmt numFmtId="190" formatCode="#,###;\-#,###;\-"/>
    <numFmt numFmtId="191" formatCode="#,##0_);[Red]\(#,##0\)"/>
    <numFmt numFmtId="192" formatCode="_(* #,##0_);_(* \(#,##0\);_(* &quot;-&quot;_);_(@_)"/>
    <numFmt numFmtId="193" formatCode="###,###,##0;\-###,###,##0;&quot;         －&quot;"/>
    <numFmt numFmtId="194" formatCode="#,##0.0"/>
    <numFmt numFmtId="195" formatCode="0.0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b/>
      <sz val="12"/>
      <color theme="1"/>
      <name val="標楷體"/>
      <family val="2"/>
    </font>
    <font>
      <sz val="9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Protection="0">
      <alignment/>
    </xf>
  </cellStyleXfs>
  <cellXfs count="1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 applyAlignment="1">
      <alignment vertical="center"/>
    </xf>
    <xf numFmtId="0" fontId="3" fillId="0" borderId="0" xfId="20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/>
    <xf numFmtId="0" fontId="3" fillId="0" borderId="3" xfId="20" applyFont="1" applyBorder="1" applyAlignment="1">
      <alignment horizontal="left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/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  <xf numFmtId="0" fontId="6" fillId="0" borderId="0" xfId="20" applyFont="1"/>
    <xf numFmtId="0" fontId="3" fillId="0" borderId="0" xfId="20" applyFont="1" applyAlignment="1">
      <alignment vertical="center"/>
    </xf>
    <xf numFmtId="189" fontId="6" fillId="0" borderId="0" xfId="20" applyNumberFormat="1" applyFont="1"/>
    <xf numFmtId="0" fontId="3" fillId="0" borderId="0" xfId="20" applyFont="1" applyAlignment="1">
      <alignment horizontal="left" vertical="center" indent="1"/>
    </xf>
    <xf numFmtId="0" fontId="3" fillId="0" borderId="13" xfId="20" applyFont="1" applyBorder="1" applyAlignment="1">
      <alignment vertical="center"/>
    </xf>
    <xf numFmtId="0" fontId="3" fillId="0" borderId="14" xfId="20" applyFont="1" applyBorder="1" applyAlignment="1">
      <alignment horizontal="center" vertical="center" wrapText="1"/>
    </xf>
    <xf numFmtId="0" fontId="2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190" fontId="6" fillId="2" borderId="17" xfId="20" applyNumberFormat="1" applyFont="1" applyFill="1" applyBorder="1" applyAlignment="1">
      <alignment horizontal="right" vertical="center" wrapText="1"/>
    </xf>
    <xf numFmtId="190" fontId="6" fillId="2" borderId="18" xfId="20" applyNumberFormat="1" applyFont="1" applyFill="1" applyBorder="1" applyAlignment="1">
      <alignment horizontal="right" vertical="center" wrapText="1"/>
    </xf>
    <xf numFmtId="190" fontId="6" fillId="2" borderId="16" xfId="20" applyNumberFormat="1" applyFont="1" applyFill="1" applyBorder="1" applyAlignment="1">
      <alignment horizontal="right" vertical="center" wrapText="1"/>
    </xf>
    <xf numFmtId="0" fontId="7" fillId="0" borderId="9" xfId="20" applyFont="1" applyBorder="1" applyAlignment="1">
      <alignment horizontal="center" vertical="center" wrapText="1"/>
    </xf>
    <xf numFmtId="0" fontId="3" fillId="0" borderId="19" xfId="20" applyFont="1" applyBorder="1"/>
    <xf numFmtId="0" fontId="3" fillId="0" borderId="20" xfId="20" applyFont="1" applyBorder="1"/>
    <xf numFmtId="0" fontId="2" fillId="0" borderId="21" xfId="20" applyFont="1" applyBorder="1" applyAlignment="1">
      <alignment vertical="center" wrapText="1"/>
    </xf>
    <xf numFmtId="0" fontId="0" fillId="0" borderId="0" xfId="21" applyFont="1"/>
    <xf numFmtId="0" fontId="3" fillId="0" borderId="0" xfId="20" applyFont="1" applyAlignment="1">
      <alignment wrapText="1"/>
    </xf>
    <xf numFmtId="0" fontId="3" fillId="0" borderId="3" xfId="20" applyFont="1" applyBorder="1" applyAlignment="1">
      <alignment horizontal="left" vertical="center" indent="1"/>
    </xf>
    <xf numFmtId="0" fontId="2" fillId="0" borderId="22" xfId="20" applyFont="1" applyBorder="1" applyAlignment="1">
      <alignment horizontal="center" vertical="center" wrapText="1"/>
    </xf>
    <xf numFmtId="0" fontId="2" fillId="0" borderId="19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190" fontId="6" fillId="2" borderId="23" xfId="20" applyNumberFormat="1" applyFont="1" applyFill="1" applyBorder="1" applyAlignment="1">
      <alignment horizontal="center" vertical="center" wrapText="1"/>
    </xf>
    <xf numFmtId="190" fontId="6" fillId="2" borderId="24" xfId="20" applyNumberFormat="1" applyFont="1" applyFill="1" applyBorder="1" applyAlignment="1">
      <alignment horizontal="center" vertical="center" wrapText="1"/>
    </xf>
    <xf numFmtId="190" fontId="6" fillId="2" borderId="25" xfId="20" applyNumberFormat="1" applyFont="1" applyFill="1" applyBorder="1" applyAlignment="1">
      <alignment horizontal="center" vertical="center" wrapText="1"/>
    </xf>
    <xf numFmtId="0" fontId="7" fillId="0" borderId="9" xfId="20" applyFont="1" applyBorder="1" applyAlignment="1">
      <alignment horizontal="right" vertical="center" wrapText="1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26" xfId="20" applyFont="1" applyBorder="1" applyAlignment="1">
      <alignment horizontal="left" vertical="center" wrapText="1"/>
    </xf>
    <xf numFmtId="0" fontId="3" fillId="0" borderId="9" xfId="20" applyFont="1" applyBorder="1" applyAlignment="1">
      <alignment horizontal="right" vertical="center"/>
    </xf>
    <xf numFmtId="0" fontId="6" fillId="0" borderId="0" xfId="20" applyFont="1" applyAlignment="1">
      <alignment horizontal="right"/>
    </xf>
    <xf numFmtId="0" fontId="3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center" indent="1"/>
    </xf>
    <xf numFmtId="0" fontId="5" fillId="0" borderId="3" xfId="20" applyFont="1" applyBorder="1" applyAlignment="1">
      <alignment horizontal="left" vertical="center" indent="1"/>
    </xf>
    <xf numFmtId="0" fontId="8" fillId="0" borderId="3" xfId="20" applyFont="1" applyBorder="1" applyAlignment="1">
      <alignment vertical="center" wrapText="1"/>
    </xf>
    <xf numFmtId="0" fontId="3" fillId="0" borderId="27" xfId="20" applyFont="1" applyBorder="1" applyAlignment="1">
      <alignment horizontal="center" vertical="center" wrapText="1"/>
    </xf>
    <xf numFmtId="0" fontId="3" fillId="0" borderId="28" xfId="20" applyFont="1" applyBorder="1" applyAlignment="1">
      <alignment horizontal="center" vertical="center" wrapText="1"/>
    </xf>
    <xf numFmtId="0" fontId="3" fillId="0" borderId="29" xfId="20" applyFont="1" applyBorder="1" applyAlignment="1">
      <alignment horizontal="center" vertical="center" wrapText="1"/>
    </xf>
    <xf numFmtId="190" fontId="6" fillId="2" borderId="19" xfId="20" applyNumberFormat="1" applyFont="1" applyFill="1" applyBorder="1" applyAlignment="1">
      <alignment horizontal="right" vertical="center" wrapText="1"/>
    </xf>
    <xf numFmtId="190" fontId="6" fillId="2" borderId="21" xfId="20" applyNumberFormat="1" applyFont="1" applyFill="1" applyBorder="1" applyAlignment="1">
      <alignment horizontal="right" vertical="center" wrapText="1"/>
    </xf>
    <xf numFmtId="191" fontId="7" fillId="0" borderId="9" xfId="20" applyNumberFormat="1" applyFont="1" applyBorder="1" applyAlignment="1">
      <alignment horizontal="right" vertical="center" wrapText="1"/>
    </xf>
    <xf numFmtId="0" fontId="8" fillId="0" borderId="3" xfId="20" applyFont="1" applyBorder="1" applyAlignment="1">
      <alignment horizontal="center" vertical="center" wrapText="1"/>
    </xf>
    <xf numFmtId="190" fontId="6" fillId="2" borderId="20" xfId="20" applyNumberFormat="1" applyFont="1" applyFill="1" applyBorder="1" applyAlignment="1">
      <alignment horizontal="right" vertical="center" wrapText="1"/>
    </xf>
    <xf numFmtId="0" fontId="3" fillId="0" borderId="12" xfId="20" applyFont="1" applyBorder="1" applyAlignment="1">
      <alignment horizontal="left" vertical="center" wrapText="1"/>
    </xf>
    <xf numFmtId="0" fontId="7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192" fontId="5" fillId="0" borderId="3" xfId="20" applyNumberFormat="1" applyFont="1" applyBorder="1" applyAlignment="1">
      <alignment vertical="center"/>
    </xf>
    <xf numFmtId="0" fontId="2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0" fontId="3" fillId="0" borderId="25" xfId="20" applyFont="1" applyBorder="1" applyAlignment="1">
      <alignment horizontal="center" vertical="center" wrapText="1"/>
    </xf>
    <xf numFmtId="190" fontId="6" fillId="2" borderId="27" xfId="20" applyNumberFormat="1" applyFont="1" applyFill="1" applyBorder="1" applyAlignment="1">
      <alignment horizontal="right" vertical="center" wrapText="1"/>
    </xf>
    <xf numFmtId="190" fontId="6" fillId="0" borderId="27" xfId="20" applyNumberFormat="1" applyFont="1" applyBorder="1" applyAlignment="1">
      <alignment horizontal="right" vertical="center" wrapText="1"/>
    </xf>
    <xf numFmtId="190" fontId="6" fillId="0" borderId="30" xfId="20" applyNumberFormat="1" applyFont="1" applyBorder="1" applyAlignment="1">
      <alignment horizontal="right" vertical="center" wrapText="1"/>
    </xf>
    <xf numFmtId="0" fontId="3" fillId="0" borderId="15" xfId="20" applyFont="1" applyBorder="1" applyAlignment="1">
      <alignment horizontal="center" vertical="center" wrapText="1"/>
    </xf>
    <xf numFmtId="190" fontId="6" fillId="0" borderId="19" xfId="20" applyNumberFormat="1" applyFont="1" applyBorder="1" applyAlignment="1">
      <alignment horizontal="right" vertical="center" wrapText="1"/>
    </xf>
    <xf numFmtId="190" fontId="6" fillId="0" borderId="20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vertical="center"/>
    </xf>
    <xf numFmtId="193" fontId="6" fillId="0" borderId="0" xfId="20" applyNumberFormat="1" applyFont="1"/>
    <xf numFmtId="0" fontId="4" fillId="0" borderId="0" xfId="20" applyFont="1"/>
    <xf numFmtId="0" fontId="5" fillId="0" borderId="3" xfId="20" applyFont="1" applyBorder="1" applyAlignment="1">
      <alignment vertical="center"/>
    </xf>
    <xf numFmtId="190" fontId="6" fillId="0" borderId="28" xfId="20" applyNumberFormat="1" applyFont="1" applyBorder="1" applyAlignment="1">
      <alignment horizontal="right" vertical="center" wrapText="1"/>
    </xf>
    <xf numFmtId="190" fontId="6" fillId="2" borderId="31" xfId="20" applyNumberFormat="1" applyFont="1" applyFill="1" applyBorder="1" applyAlignment="1">
      <alignment horizontal="right" vertical="center" wrapText="1"/>
    </xf>
    <xf numFmtId="0" fontId="3" fillId="0" borderId="0" xfId="20" applyFont="1" applyAlignment="1">
      <alignment horizontal="left" vertical="center"/>
    </xf>
    <xf numFmtId="190" fontId="9" fillId="2" borderId="28" xfId="20" applyNumberFormat="1" applyFont="1" applyFill="1" applyBorder="1" applyAlignment="1">
      <alignment horizontal="right" vertical="center" wrapText="1"/>
    </xf>
    <xf numFmtId="190" fontId="6" fillId="2" borderId="28" xfId="20" applyNumberFormat="1" applyFont="1" applyFill="1" applyBorder="1" applyAlignment="1">
      <alignment horizontal="right" vertical="center" wrapText="1"/>
    </xf>
    <xf numFmtId="194" fontId="5" fillId="0" borderId="3" xfId="22" applyNumberFormat="1" applyFont="1" applyBorder="1">
      <alignment/>
    </xf>
    <xf numFmtId="49" fontId="3" fillId="0" borderId="0" xfId="20" applyNumberFormat="1" applyFont="1" applyAlignment="1">
      <alignment horizontal="center"/>
    </xf>
    <xf numFmtId="190" fontId="7" fillId="0" borderId="23" xfId="20" applyNumberFormat="1" applyFont="1" applyBorder="1" applyAlignment="1">
      <alignment horizontal="center" vertical="center" wrapText="1"/>
    </xf>
    <xf numFmtId="190" fontId="7" fillId="0" borderId="24" xfId="20" applyNumberFormat="1" applyFont="1" applyBorder="1" applyAlignment="1">
      <alignment horizontal="center" vertical="center" wrapText="1"/>
    </xf>
    <xf numFmtId="190" fontId="7" fillId="0" borderId="25" xfId="20" applyNumberFormat="1" applyFont="1" applyBorder="1" applyAlignment="1">
      <alignment horizontal="center" vertical="center" wrapText="1"/>
    </xf>
    <xf numFmtId="190" fontId="9" fillId="0" borderId="28" xfId="20" applyNumberFormat="1" applyFont="1" applyBorder="1" applyAlignment="1">
      <alignment horizontal="right" vertical="center" wrapText="1"/>
    </xf>
    <xf numFmtId="195" fontId="6" fillId="0" borderId="0" xfId="20" applyNumberFormat="1" applyFont="1" applyAlignment="1">
      <alignment horizontal="center" vertical="center"/>
    </xf>
    <xf numFmtId="0" fontId="6" fillId="0" borderId="9" xfId="20" applyFont="1" applyBorder="1"/>
    <xf numFmtId="0" fontId="3" fillId="0" borderId="32" xfId="20" applyFont="1" applyBorder="1" applyAlignment="1">
      <alignment horizontal="center" vertical="center" wrapText="1"/>
    </xf>
    <xf numFmtId="191" fontId="3" fillId="0" borderId="25" xfId="20" applyNumberFormat="1" applyFont="1" applyBorder="1" applyAlignment="1">
      <alignment horizontal="center" vertical="center" wrapText="1"/>
    </xf>
    <xf numFmtId="190" fontId="6" fillId="2" borderId="33" xfId="20" applyNumberFormat="1" applyFont="1" applyFill="1" applyBorder="1" applyAlignment="1">
      <alignment horizontal="right" vertical="center" wrapText="1"/>
    </xf>
    <xf numFmtId="190" fontId="9" fillId="2" borderId="33" xfId="20" applyNumberFormat="1" applyFont="1" applyFill="1" applyBorder="1" applyAlignment="1">
      <alignment horizontal="right" vertical="center" wrapText="1"/>
    </xf>
    <xf numFmtId="190" fontId="9" fillId="2" borderId="34" xfId="20" applyNumberFormat="1" applyFont="1" applyFill="1" applyBorder="1" applyAlignment="1">
      <alignment horizontal="right" vertical="center" wrapText="1"/>
    </xf>
    <xf numFmtId="190" fontId="6" fillId="2" borderId="35" xfId="20" applyNumberFormat="1" applyFont="1" applyFill="1" applyBorder="1" applyAlignment="1">
      <alignment horizontal="right" vertical="center" wrapText="1"/>
    </xf>
    <xf numFmtId="0" fontId="5" fillId="0" borderId="9" xfId="20" applyFont="1" applyBorder="1" applyAlignment="1">
      <alignment vertical="center"/>
    </xf>
    <xf numFmtId="0" fontId="3" fillId="0" borderId="0" xfId="20" applyFont="1" applyAlignment="1">
      <alignment horizontal="justify" wrapText="1"/>
    </xf>
    <xf numFmtId="0" fontId="3" fillId="0" borderId="36" xfId="20" applyFont="1" applyBorder="1" applyAlignment="1">
      <alignment horizontal="center" vertical="center" wrapText="1"/>
    </xf>
    <xf numFmtId="0" fontId="2" fillId="0" borderId="25" xfId="20" applyFont="1" applyBorder="1" applyAlignment="1">
      <alignment horizontal="center" vertical="center" wrapText="1"/>
    </xf>
    <xf numFmtId="190" fontId="9" fillId="2" borderId="22" xfId="20" applyNumberFormat="1" applyFont="1" applyFill="1" applyBorder="1" applyAlignment="1">
      <alignment horizontal="right" vertical="center" wrapText="1"/>
    </xf>
    <xf numFmtId="190" fontId="9" fillId="2" borderId="19" xfId="20" applyNumberFormat="1" applyFont="1" applyFill="1" applyBorder="1" applyAlignment="1">
      <alignment horizontal="right" vertical="center" wrapText="1"/>
    </xf>
    <xf numFmtId="190" fontId="9" fillId="2" borderId="37" xfId="20" applyNumberFormat="1" applyFont="1" applyFill="1" applyBorder="1" applyAlignment="1">
      <alignment horizontal="right" vertical="center" wrapText="1"/>
    </xf>
    <xf numFmtId="0" fontId="6" fillId="0" borderId="9" xfId="20" applyFont="1" applyBorder="1" applyAlignment="1">
      <alignment vertical="center"/>
    </xf>
    <xf numFmtId="0" fontId="3" fillId="0" borderId="31" xfId="20" applyFont="1" applyBorder="1" applyAlignment="1">
      <alignment horizontal="center" vertical="center" wrapText="1"/>
    </xf>
    <xf numFmtId="190" fontId="6" fillId="0" borderId="35" xfId="20" applyNumberFormat="1" applyFont="1" applyBorder="1" applyAlignment="1">
      <alignment horizontal="right" vertical="center" wrapText="1"/>
    </xf>
    <xf numFmtId="190" fontId="9" fillId="0" borderId="33" xfId="20" applyNumberFormat="1" applyFont="1" applyBorder="1" applyAlignment="1">
      <alignment horizontal="right" vertical="center" wrapText="1"/>
    </xf>
    <xf numFmtId="190" fontId="9" fillId="0" borderId="34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center" wrapText="1"/>
    </xf>
    <xf numFmtId="0" fontId="3" fillId="0" borderId="3" xfId="20" applyFont="1" applyBorder="1" applyAlignment="1">
      <alignment horizontal="center" wrapText="1"/>
    </xf>
    <xf numFmtId="190" fontId="9" fillId="0" borderId="37" xfId="20" applyNumberFormat="1" applyFont="1" applyBorder="1" applyAlignment="1">
      <alignment horizontal="right" vertical="center" wrapText="1"/>
    </xf>
    <xf numFmtId="190" fontId="9" fillId="0" borderId="22" xfId="20" applyNumberFormat="1" applyFont="1" applyBorder="1" applyAlignment="1">
      <alignment horizontal="right" vertical="center" wrapText="1"/>
    </xf>
    <xf numFmtId="190" fontId="9" fillId="0" borderId="19" xfId="20" applyNumberFormat="1" applyFont="1" applyBorder="1" applyAlignment="1">
      <alignment horizontal="right" vertical="center" wrapText="1"/>
    </xf>
    <xf numFmtId="0" fontId="3" fillId="0" borderId="4" xfId="20" applyFont="1" applyBorder="1" applyAlignment="1">
      <alignment horizontal="center" wrapText="1"/>
    </xf>
    <xf numFmtId="0" fontId="3" fillId="0" borderId="5" xfId="20" applyFont="1" applyBorder="1" applyAlignment="1">
      <alignment horizontal="center" wrapText="1"/>
    </xf>
    <xf numFmtId="0" fontId="3" fillId="0" borderId="33" xfId="20" applyFont="1" applyBorder="1" applyAlignment="1">
      <alignment horizontal="center" vertical="center" wrapText="1"/>
    </xf>
    <xf numFmtId="0" fontId="3" fillId="0" borderId="34" xfId="20" applyFont="1" applyBorder="1" applyAlignment="1">
      <alignment horizontal="center" vertical="center" wrapText="1"/>
    </xf>
    <xf numFmtId="190" fontId="6" fillId="0" borderId="33" xfId="20" applyNumberFormat="1" applyFont="1" applyBorder="1" applyAlignment="1">
      <alignment horizontal="right" vertical="center" wrapText="1"/>
    </xf>
    <xf numFmtId="190" fontId="6" fillId="0" borderId="34" xfId="20" applyNumberFormat="1" applyFont="1" applyBorder="1" applyAlignment="1">
      <alignment horizontal="right" vertical="center" wrapText="1"/>
    </xf>
    <xf numFmtId="195" fontId="3" fillId="0" borderId="0" xfId="20" applyNumberFormat="1" applyFont="1" applyAlignment="1">
      <alignment vertical="center"/>
    </xf>
    <xf numFmtId="0" fontId="3" fillId="0" borderId="38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190" fontId="6" fillId="0" borderId="37" xfId="20" applyNumberFormat="1" applyFont="1" applyBorder="1" applyAlignment="1">
      <alignment horizontal="right" vertical="center" wrapText="1"/>
    </xf>
    <xf numFmtId="190" fontId="6" fillId="0" borderId="22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3" fillId="0" borderId="39" xfId="20" applyFont="1" applyBorder="1" applyAlignment="1">
      <alignment horizontal="center" vertical="center"/>
    </xf>
    <xf numFmtId="0" fontId="3" fillId="0" borderId="40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190" fontId="6" fillId="2" borderId="27" xfId="20" applyNumberFormat="1" applyFont="1" applyFill="1" applyBorder="1" applyAlignment="1">
      <alignment horizontal="right" vertical="center"/>
    </xf>
    <xf numFmtId="190" fontId="6" fillId="0" borderId="27" xfId="20" applyNumberFormat="1" applyFont="1" applyBorder="1" applyAlignment="1">
      <alignment horizontal="right" vertical="center"/>
    </xf>
    <xf numFmtId="190" fontId="6" fillId="0" borderId="30" xfId="20" applyNumberFormat="1" applyFont="1" applyBorder="1" applyAlignment="1">
      <alignment horizontal="right" vertical="center"/>
    </xf>
    <xf numFmtId="191" fontId="7" fillId="0" borderId="9" xfId="20" applyNumberFormat="1" applyFont="1" applyBorder="1" applyAlignment="1">
      <alignment horizontal="right" vertical="center"/>
    </xf>
    <xf numFmtId="191" fontId="3" fillId="0" borderId="25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3" fillId="0" borderId="41" xfId="20" applyFont="1" applyBorder="1" applyAlignment="1">
      <alignment horizontal="center" vertical="center"/>
    </xf>
    <xf numFmtId="0" fontId="3" fillId="0" borderId="42" xfId="20" applyFont="1" applyBorder="1" applyAlignment="1">
      <alignment horizontal="center" vertical="center"/>
    </xf>
    <xf numFmtId="190" fontId="2" fillId="0" borderId="43" xfId="20" applyNumberFormat="1" applyFont="1" applyBorder="1" applyAlignment="1">
      <alignment horizontal="center" vertical="center"/>
    </xf>
    <xf numFmtId="190" fontId="2" fillId="0" borderId="33" xfId="20" applyNumberFormat="1" applyFont="1" applyBorder="1" applyAlignment="1">
      <alignment horizontal="center" vertical="center"/>
    </xf>
    <xf numFmtId="190" fontId="2" fillId="0" borderId="2" xfId="20" applyNumberFormat="1" applyFont="1" applyBorder="1" applyAlignment="1">
      <alignment horizontal="center" vertical="center"/>
    </xf>
    <xf numFmtId="191" fontId="2" fillId="0" borderId="9" xfId="20" applyNumberFormat="1" applyFont="1" applyBorder="1" applyAlignment="1">
      <alignment horizontal="right" vertical="center"/>
    </xf>
    <xf numFmtId="0" fontId="3" fillId="0" borderId="44" xfId="20" applyFont="1" applyBorder="1" applyAlignment="1">
      <alignment horizontal="center" vertical="center" wrapText="1"/>
    </xf>
    <xf numFmtId="191" fontId="3" fillId="0" borderId="2" xfId="20" applyNumberFormat="1" applyFont="1" applyBorder="1" applyAlignment="1">
      <alignment horizontal="center" vertical="center"/>
    </xf>
    <xf numFmtId="190" fontId="9" fillId="2" borderId="0" xfId="20" applyNumberFormat="1" applyFont="1" applyFill="1" applyAlignment="1">
      <alignment horizontal="right" vertical="center" wrapText="1"/>
    </xf>
    <xf numFmtId="190" fontId="9" fillId="2" borderId="10" xfId="20" applyNumberFormat="1" applyFont="1" applyFill="1" applyBorder="1" applyAlignment="1">
      <alignment horizontal="right" vertical="center" wrapText="1"/>
    </xf>
    <xf numFmtId="190" fontId="9" fillId="0" borderId="45" xfId="20" applyNumberFormat="1" applyFont="1" applyBorder="1" applyAlignment="1">
      <alignment horizontal="right" vertical="center" wrapText="1"/>
    </xf>
    <xf numFmtId="190" fontId="9" fillId="0" borderId="0" xfId="20" applyNumberFormat="1" applyFont="1" applyAlignment="1">
      <alignment horizontal="right" vertical="center" wrapText="1"/>
    </xf>
    <xf numFmtId="190" fontId="9" fillId="0" borderId="10" xfId="20" applyNumberFormat="1" applyFont="1" applyBorder="1" applyAlignment="1">
      <alignment horizontal="right" vertical="center" wrapText="1"/>
    </xf>
    <xf numFmtId="0" fontId="7" fillId="0" borderId="0" xfId="20" applyFont="1" applyAlignment="1">
      <alignment horizontal="center" vertical="center"/>
    </xf>
    <xf numFmtId="0" fontId="3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K21" sqref="K21:K23"/>
    </sheetView>
  </sheetViews>
  <sheetFormatPr defaultColWidth="9.421875" defaultRowHeight="15"/>
  <cols>
    <col min="1" max="1" width="9.28125" style="0" customWidth="1"/>
    <col min="2" max="3" width="13.8515625" style="0" customWidth="1"/>
    <col min="4" max="11" width="10.28125" style="0" customWidth="1"/>
    <col min="12" max="19" width="13.8515625" style="0" customWidth="1"/>
  </cols>
  <sheetData>
    <row r="1" spans="1:19" ht="0.3" hidden="1">
      <c r="A1" s="4"/>
      <c r="B1" s="4" t="s">
        <v>19</v>
      </c>
      <c r="C1" s="4" t="s">
        <v>24</v>
      </c>
      <c r="D1" s="4" t="s">
        <v>28</v>
      </c>
      <c r="E1" s="23" t="s">
        <v>32</v>
      </c>
      <c r="F1" s="80" t="s">
        <v>34</v>
      </c>
      <c r="G1" s="4" t="s">
        <v>37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8"/>
    </row>
    <row r="2" spans="1:19" ht="0.3" hidden="1">
      <c r="A2" s="4" t="s">
        <v>0</v>
      </c>
      <c r="B2" s="4" t="s">
        <v>20</v>
      </c>
      <c r="C2" s="39" t="s">
        <v>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8"/>
    </row>
    <row r="3" spans="1:19" ht="15.6" customHeight="1">
      <c r="A3" s="5" t="s">
        <v>1</v>
      </c>
      <c r="B3" s="26"/>
      <c r="C3" s="26"/>
      <c r="D3" s="54"/>
      <c r="E3" s="67"/>
      <c r="F3" s="67"/>
      <c r="G3" s="67"/>
      <c r="H3" s="67"/>
      <c r="I3" s="67"/>
      <c r="J3" s="67"/>
      <c r="K3" s="67"/>
      <c r="L3" s="67"/>
      <c r="M3" s="102"/>
      <c r="N3" s="102"/>
      <c r="O3" s="113"/>
      <c r="P3" s="118"/>
      <c r="Q3" s="125" t="s">
        <v>49</v>
      </c>
      <c r="R3" s="131" t="s">
        <v>53</v>
      </c>
      <c r="S3" s="140"/>
    </row>
    <row r="4" spans="1:19" ht="15.6" customHeight="1">
      <c r="A4" s="6" t="s">
        <v>2</v>
      </c>
      <c r="B4" s="27" t="s">
        <v>21</v>
      </c>
      <c r="C4" s="40"/>
      <c r="D4" s="55"/>
      <c r="E4" s="68"/>
      <c r="F4" s="81"/>
      <c r="G4" s="81"/>
      <c r="H4" s="81"/>
      <c r="I4" s="87"/>
      <c r="J4" s="87"/>
      <c r="K4" s="87"/>
      <c r="L4" s="87"/>
      <c r="M4" s="87"/>
      <c r="N4" s="87"/>
      <c r="O4" s="114"/>
      <c r="P4" s="119"/>
      <c r="Q4" s="5" t="s">
        <v>50</v>
      </c>
      <c r="R4" s="132" t="s">
        <v>54</v>
      </c>
      <c r="S4" s="141"/>
    </row>
    <row r="5" spans="1:19" ht="30" customHeight="1">
      <c r="A5" s="7" t="str">
        <f>F1</f>
        <v>臺中市辦理社會救助醫療及看護補助概況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.6" customHeight="1">
      <c r="A6" s="8"/>
      <c r="B6" s="4"/>
      <c r="C6" s="4"/>
      <c r="D6" s="4"/>
      <c r="E6" s="4"/>
      <c r="F6" s="4"/>
      <c r="G6" s="4"/>
      <c r="H6" s="4"/>
      <c r="I6" s="88" t="s">
        <v>40</v>
      </c>
      <c r="J6" s="88"/>
      <c r="K6" s="88"/>
      <c r="L6" s="88"/>
      <c r="M6" s="4"/>
      <c r="N6" s="4"/>
      <c r="O6" s="4"/>
      <c r="P6" s="4"/>
      <c r="Q6" s="4"/>
      <c r="R6" s="133"/>
      <c r="S6" s="133"/>
    </row>
    <row r="7" spans="1:20" ht="15.6" customHeight="1">
      <c r="A7" s="9" t="s">
        <v>3</v>
      </c>
      <c r="B7" s="9"/>
      <c r="C7" s="9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153"/>
    </row>
    <row r="8" spans="1:20" ht="15.6" customHeight="1">
      <c r="A8" s="10" t="s">
        <v>4</v>
      </c>
      <c r="B8" s="28" t="s">
        <v>22</v>
      </c>
      <c r="C8" s="41"/>
      <c r="D8" s="57" t="s">
        <v>29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20" t="s">
        <v>47</v>
      </c>
      <c r="Q8" s="126"/>
      <c r="R8" s="120" t="s">
        <v>55</v>
      </c>
      <c r="S8" s="16"/>
      <c r="T8" s="153"/>
    </row>
    <row r="9" spans="1:20" ht="15.6" customHeight="1">
      <c r="A9" s="10"/>
      <c r="B9" s="29"/>
      <c r="C9" s="42"/>
      <c r="D9" s="58" t="s">
        <v>30</v>
      </c>
      <c r="E9" s="70"/>
      <c r="F9" s="70"/>
      <c r="G9" s="70"/>
      <c r="H9" s="58" t="s">
        <v>39</v>
      </c>
      <c r="I9" s="70"/>
      <c r="J9" s="70"/>
      <c r="K9" s="70"/>
      <c r="L9" s="58" t="s">
        <v>43</v>
      </c>
      <c r="M9" s="70"/>
      <c r="N9" s="70"/>
      <c r="O9" s="70"/>
      <c r="P9" s="121"/>
      <c r="Q9" s="127"/>
      <c r="R9" s="121"/>
      <c r="S9" s="18"/>
      <c r="T9" s="153"/>
    </row>
    <row r="10" spans="1:20" ht="48" customHeight="1">
      <c r="A10" s="11"/>
      <c r="B10" s="30" t="s">
        <v>23</v>
      </c>
      <c r="C10" s="43" t="s">
        <v>26</v>
      </c>
      <c r="D10" s="59" t="s">
        <v>31</v>
      </c>
      <c r="E10" s="71" t="s">
        <v>33</v>
      </c>
      <c r="F10" s="71" t="s">
        <v>35</v>
      </c>
      <c r="G10" s="59" t="s">
        <v>38</v>
      </c>
      <c r="H10" s="59" t="s">
        <v>27</v>
      </c>
      <c r="I10" s="71" t="s">
        <v>33</v>
      </c>
      <c r="J10" s="71" t="s">
        <v>35</v>
      </c>
      <c r="K10" s="59" t="s">
        <v>38</v>
      </c>
      <c r="L10" s="59" t="s">
        <v>44</v>
      </c>
      <c r="M10" s="71" t="s">
        <v>33</v>
      </c>
      <c r="N10" s="59" t="s">
        <v>35</v>
      </c>
      <c r="O10" s="59" t="s">
        <v>38</v>
      </c>
      <c r="P10" s="59" t="s">
        <v>48</v>
      </c>
      <c r="Q10" s="59" t="s">
        <v>51</v>
      </c>
      <c r="R10" s="59" t="s">
        <v>56</v>
      </c>
      <c r="S10" s="17" t="s">
        <v>57</v>
      </c>
      <c r="T10" s="153"/>
    </row>
    <row r="11" spans="1:19" ht="15.6" customHeight="1">
      <c r="A11" s="12" t="s">
        <v>5</v>
      </c>
      <c r="B11" s="31">
        <f>(D11+P11)+R11</f>
        <v>201</v>
      </c>
      <c r="C11" s="44">
        <f>SUM(L11,Q11,S11)</f>
        <v>9026532</v>
      </c>
      <c r="D11" s="60">
        <f>SUM(E11:G11)</f>
        <v>173</v>
      </c>
      <c r="E11" s="72">
        <f>E12+E13</f>
        <v>101</v>
      </c>
      <c r="F11" s="72">
        <f>F12+F13</f>
        <v>72</v>
      </c>
      <c r="G11" s="83">
        <f>G12+G13</f>
        <v>0</v>
      </c>
      <c r="H11" s="44">
        <f>SUM(I11:K13)</f>
        <v>2845</v>
      </c>
      <c r="I11" s="89">
        <v>1559</v>
      </c>
      <c r="J11" s="89">
        <v>1286</v>
      </c>
      <c r="K11" s="89">
        <v>0</v>
      </c>
      <c r="L11" s="44">
        <f>SUM(M11:O13)</f>
        <v>8552604</v>
      </c>
      <c r="M11" s="89">
        <v>4829771</v>
      </c>
      <c r="N11" s="89">
        <v>3722833</v>
      </c>
      <c r="O11" s="89">
        <v>0</v>
      </c>
      <c r="P11" s="72">
        <f>P12+P13</f>
        <v>28</v>
      </c>
      <c r="Q11" s="89">
        <v>473928</v>
      </c>
      <c r="R11" s="134">
        <f>R12+R13</f>
        <v>0</v>
      </c>
      <c r="S11" s="142">
        <v>0</v>
      </c>
    </row>
    <row r="12" spans="1:19" ht="15.6" customHeight="1">
      <c r="A12" s="13" t="s">
        <v>6</v>
      </c>
      <c r="B12" s="32">
        <f>(D12+P12)+R12</f>
        <v>107</v>
      </c>
      <c r="C12" s="45"/>
      <c r="D12" s="60">
        <f>SUM(E12:G12)</f>
        <v>95</v>
      </c>
      <c r="E12" s="73">
        <v>56</v>
      </c>
      <c r="F12" s="82">
        <v>39</v>
      </c>
      <c r="G12" s="82">
        <v>0</v>
      </c>
      <c r="H12" s="45"/>
      <c r="I12" s="90"/>
      <c r="J12" s="90"/>
      <c r="K12" s="90"/>
      <c r="L12" s="45"/>
      <c r="M12" s="90"/>
      <c r="N12" s="90"/>
      <c r="O12" s="90"/>
      <c r="P12" s="73">
        <v>12</v>
      </c>
      <c r="Q12" s="90"/>
      <c r="R12" s="135">
        <v>0</v>
      </c>
      <c r="S12" s="143"/>
    </row>
    <row r="13" spans="1:19" ht="15.6" customHeight="1">
      <c r="A13" s="14" t="s">
        <v>7</v>
      </c>
      <c r="B13" s="33">
        <f>(D13+P13)+R13</f>
        <v>94</v>
      </c>
      <c r="C13" s="46"/>
      <c r="D13" s="61">
        <f>SUM(E13:G13)</f>
        <v>78</v>
      </c>
      <c r="E13" s="74">
        <v>45</v>
      </c>
      <c r="F13" s="74">
        <v>33</v>
      </c>
      <c r="G13" s="74">
        <v>0</v>
      </c>
      <c r="H13" s="46"/>
      <c r="I13" s="91"/>
      <c r="J13" s="91"/>
      <c r="K13" s="91"/>
      <c r="L13" s="46"/>
      <c r="M13" s="91"/>
      <c r="N13" s="91"/>
      <c r="O13" s="91"/>
      <c r="P13" s="74">
        <v>16</v>
      </c>
      <c r="Q13" s="91"/>
      <c r="R13" s="136">
        <v>0</v>
      </c>
      <c r="S13" s="144"/>
    </row>
    <row r="14" spans="1:19" ht="15.6" customHeight="1">
      <c r="A14" s="15"/>
      <c r="B14" s="34"/>
      <c r="C14" s="47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137"/>
      <c r="S14" s="145"/>
    </row>
    <row r="15" spans="1:19" ht="15.6" customHeight="1">
      <c r="A15" s="9" t="s">
        <v>8</v>
      </c>
      <c r="B15" s="9"/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15.6" customHeight="1">
      <c r="A16" s="16" t="s">
        <v>9</v>
      </c>
      <c r="B16" s="16"/>
      <c r="C16" s="10"/>
      <c r="D16" s="18" t="s">
        <v>30</v>
      </c>
      <c r="E16" s="75"/>
      <c r="F16" s="18"/>
      <c r="G16" s="18"/>
      <c r="H16" s="18" t="s">
        <v>39</v>
      </c>
      <c r="I16" s="18"/>
      <c r="J16" s="18"/>
      <c r="K16" s="18"/>
      <c r="L16" s="95" t="s">
        <v>45</v>
      </c>
      <c r="M16" s="103"/>
      <c r="N16" s="109"/>
      <c r="O16" s="109"/>
      <c r="P16" s="109"/>
      <c r="Q16" s="109"/>
      <c r="R16" s="109"/>
      <c r="S16" s="146"/>
    </row>
    <row r="17" spans="1:19" ht="42" customHeight="1">
      <c r="A17" s="17"/>
      <c r="B17" s="17"/>
      <c r="C17" s="11"/>
      <c r="D17" s="59" t="s">
        <v>27</v>
      </c>
      <c r="E17" s="59" t="s">
        <v>33</v>
      </c>
      <c r="F17" s="59" t="s">
        <v>35</v>
      </c>
      <c r="G17" s="71" t="s">
        <v>38</v>
      </c>
      <c r="H17" s="71" t="s">
        <v>27</v>
      </c>
      <c r="I17" s="59" t="s">
        <v>33</v>
      </c>
      <c r="J17" s="59" t="s">
        <v>35</v>
      </c>
      <c r="K17" s="71" t="s">
        <v>38</v>
      </c>
      <c r="L17" s="96" t="s">
        <v>27</v>
      </c>
      <c r="M17" s="104"/>
      <c r="N17" s="96" t="s">
        <v>33</v>
      </c>
      <c r="O17" s="104"/>
      <c r="P17" s="96" t="s">
        <v>35</v>
      </c>
      <c r="Q17" s="96"/>
      <c r="R17" s="138" t="s">
        <v>38</v>
      </c>
      <c r="S17" s="147"/>
    </row>
    <row r="18" spans="1:19" ht="15.6" customHeight="1">
      <c r="A18" s="18" t="s">
        <v>5</v>
      </c>
      <c r="B18" s="35"/>
      <c r="C18" s="48" t="s">
        <v>27</v>
      </c>
      <c r="D18" s="60">
        <f>SUM(E18:G18)</f>
        <v>133</v>
      </c>
      <c r="E18" s="72">
        <f>E19+E20</f>
        <v>126</v>
      </c>
      <c r="F18" s="72">
        <f>F19+F20</f>
        <v>7</v>
      </c>
      <c r="G18" s="72">
        <f>G19+G20</f>
        <v>0</v>
      </c>
      <c r="H18" s="83">
        <f>SUM(I18:K20)</f>
        <v>1626</v>
      </c>
      <c r="I18" s="83">
        <f>(I21+I24)+I27</f>
        <v>1354</v>
      </c>
      <c r="J18" s="83">
        <f>(J21+J24)+J27</f>
        <v>272</v>
      </c>
      <c r="K18" s="83">
        <f>(K21+K24)+K27</f>
        <v>0</v>
      </c>
      <c r="L18" s="97">
        <f>SUM(N18:S20)</f>
        <v>2126285</v>
      </c>
      <c r="M18" s="105"/>
      <c r="N18" s="97">
        <f>SUM(N21:O29)</f>
        <v>1926785</v>
      </c>
      <c r="O18" s="105"/>
      <c r="P18" s="97">
        <f>SUM(P21:Q29)</f>
        <v>199500</v>
      </c>
      <c r="Q18" s="105"/>
      <c r="R18" s="97">
        <f>SUM(R21:S29)</f>
        <v>0</v>
      </c>
      <c r="S18" s="148"/>
    </row>
    <row r="19" spans="1:19" ht="15.6" customHeight="1">
      <c r="A19" s="19"/>
      <c r="B19" s="36"/>
      <c r="C19" s="49" t="s">
        <v>6</v>
      </c>
      <c r="D19" s="64">
        <f>SUM(E19:G19)</f>
        <v>102</v>
      </c>
      <c r="E19" s="60">
        <f>SUM(E22,E25,E28)</f>
        <v>95</v>
      </c>
      <c r="F19" s="60">
        <f>SUM(F22,F25,F28)</f>
        <v>7</v>
      </c>
      <c r="G19" s="60">
        <f>SUM(G22,G25,G28)</f>
        <v>0</v>
      </c>
      <c r="H19" s="85"/>
      <c r="I19" s="85"/>
      <c r="J19" s="85"/>
      <c r="K19" s="85"/>
      <c r="L19" s="98"/>
      <c r="M19" s="105"/>
      <c r="N19" s="98"/>
      <c r="O19" s="105"/>
      <c r="P19" s="98"/>
      <c r="Q19" s="105"/>
      <c r="R19" s="98"/>
      <c r="S19" s="148"/>
    </row>
    <row r="20" spans="1:19" ht="15.6" customHeight="1">
      <c r="A20" s="19"/>
      <c r="B20" s="36"/>
      <c r="C20" s="49" t="s">
        <v>7</v>
      </c>
      <c r="D20" s="64">
        <f>SUM(E20:G20)</f>
        <v>31</v>
      </c>
      <c r="E20" s="60">
        <f>SUM(E23,E26,E29)</f>
        <v>31</v>
      </c>
      <c r="F20" s="60">
        <f>SUM(F23,F26,F29)</f>
        <v>0</v>
      </c>
      <c r="G20" s="60">
        <f>SUM(G23,G26,G29)</f>
        <v>0</v>
      </c>
      <c r="H20" s="85"/>
      <c r="I20" s="85"/>
      <c r="J20" s="85"/>
      <c r="K20" s="85"/>
      <c r="L20" s="99"/>
      <c r="M20" s="106"/>
      <c r="N20" s="99"/>
      <c r="O20" s="106"/>
      <c r="P20" s="99"/>
      <c r="Q20" s="106"/>
      <c r="R20" s="99"/>
      <c r="S20" s="149"/>
    </row>
    <row r="21" spans="1:19" ht="15.6" customHeight="1">
      <c r="A21" s="20" t="s">
        <v>10</v>
      </c>
      <c r="B21" s="36"/>
      <c r="C21" s="49" t="s">
        <v>27</v>
      </c>
      <c r="D21" s="64">
        <f>SUM(E21:G21)</f>
        <v>0</v>
      </c>
      <c r="E21" s="60">
        <f>E22+E23</f>
        <v>0</v>
      </c>
      <c r="F21" s="60">
        <f>F22+F23</f>
        <v>0</v>
      </c>
      <c r="G21" s="72">
        <f>G22+G23</f>
        <v>0</v>
      </c>
      <c r="H21" s="86">
        <f>SUM(I21:K23)</f>
        <v>0</v>
      </c>
      <c r="I21" s="82">
        <v>0</v>
      </c>
      <c r="J21" s="82">
        <v>0</v>
      </c>
      <c r="K21" s="82">
        <v>0</v>
      </c>
      <c r="L21" s="100">
        <f>SUM(N21:S23)</f>
        <v>0</v>
      </c>
      <c r="M21" s="107"/>
      <c r="N21" s="110">
        <v>0</v>
      </c>
      <c r="O21" s="115"/>
      <c r="P21" s="110">
        <v>0</v>
      </c>
      <c r="Q21" s="128"/>
      <c r="R21" s="110">
        <v>0</v>
      </c>
      <c r="S21" s="150"/>
    </row>
    <row r="22" spans="1:19" ht="15.6" customHeight="1">
      <c r="A22" s="19"/>
      <c r="B22" s="36"/>
      <c r="C22" s="49" t="s">
        <v>6</v>
      </c>
      <c r="D22" s="64">
        <f>SUM(E22:G22)</f>
        <v>0</v>
      </c>
      <c r="E22" s="76">
        <v>0</v>
      </c>
      <c r="F22" s="76">
        <v>0</v>
      </c>
      <c r="G22" s="73">
        <v>0</v>
      </c>
      <c r="H22" s="86"/>
      <c r="I22" s="82"/>
      <c r="J22" s="82"/>
      <c r="K22" s="82"/>
      <c r="L22" s="98"/>
      <c r="M22" s="105"/>
      <c r="N22" s="111"/>
      <c r="O22" s="116"/>
      <c r="P22" s="122"/>
      <c r="Q22" s="129"/>
      <c r="R22" s="111"/>
      <c r="S22" s="151"/>
    </row>
    <row r="23" spans="1:19" ht="15.6" customHeight="1">
      <c r="A23" s="19"/>
      <c r="B23" s="36"/>
      <c r="C23" s="49" t="s">
        <v>7</v>
      </c>
      <c r="D23" s="64">
        <f>SUM(E23:G23)</f>
        <v>0</v>
      </c>
      <c r="E23" s="76">
        <v>0</v>
      </c>
      <c r="F23" s="76">
        <v>0</v>
      </c>
      <c r="G23" s="73">
        <v>0</v>
      </c>
      <c r="H23" s="86"/>
      <c r="I23" s="82"/>
      <c r="J23" s="82"/>
      <c r="K23" s="82"/>
      <c r="L23" s="99"/>
      <c r="M23" s="106"/>
      <c r="N23" s="112"/>
      <c r="O23" s="117"/>
      <c r="P23" s="123"/>
      <c r="Q23" s="76"/>
      <c r="R23" s="112"/>
      <c r="S23" s="152"/>
    </row>
    <row r="24" spans="1:19" ht="15.6" customHeight="1">
      <c r="A24" s="20" t="s">
        <v>11</v>
      </c>
      <c r="B24" s="36"/>
      <c r="C24" s="49" t="s">
        <v>27</v>
      </c>
      <c r="D24" s="64">
        <f>SUM(E24:G24)</f>
        <v>133</v>
      </c>
      <c r="E24" s="60">
        <f>E25+E26</f>
        <v>126</v>
      </c>
      <c r="F24" s="60">
        <f>F25+F26</f>
        <v>7</v>
      </c>
      <c r="G24" s="72">
        <f>G25+G26</f>
        <v>0</v>
      </c>
      <c r="H24" s="86">
        <f>SUM(I24:K26)</f>
        <v>1626</v>
      </c>
      <c r="I24" s="82">
        <v>1354</v>
      </c>
      <c r="J24" s="82">
        <v>272</v>
      </c>
      <c r="K24" s="82">
        <v>0</v>
      </c>
      <c r="L24" s="100">
        <f>SUM(N24:S26)</f>
        <v>2126285</v>
      </c>
      <c r="M24" s="107"/>
      <c r="N24" s="110">
        <v>1926785</v>
      </c>
      <c r="O24" s="115"/>
      <c r="P24" s="110">
        <v>199500</v>
      </c>
      <c r="Q24" s="128"/>
      <c r="R24" s="110">
        <v>0</v>
      </c>
      <c r="S24" s="150"/>
    </row>
    <row r="25" spans="1:19" ht="15.6" customHeight="1">
      <c r="A25" s="19"/>
      <c r="B25" s="36"/>
      <c r="C25" s="49" t="s">
        <v>6</v>
      </c>
      <c r="D25" s="64">
        <f>SUM(E25:G25)</f>
        <v>102</v>
      </c>
      <c r="E25" s="76">
        <v>95</v>
      </c>
      <c r="F25" s="76">
        <v>7</v>
      </c>
      <c r="G25" s="73">
        <v>0</v>
      </c>
      <c r="H25" s="86"/>
      <c r="I25" s="82"/>
      <c r="J25" s="82"/>
      <c r="K25" s="82"/>
      <c r="L25" s="98"/>
      <c r="M25" s="105"/>
      <c r="N25" s="111"/>
      <c r="O25" s="116"/>
      <c r="P25" s="122"/>
      <c r="Q25" s="129"/>
      <c r="R25" s="111"/>
      <c r="S25" s="151"/>
    </row>
    <row r="26" spans="1:19" ht="15.6" customHeight="1">
      <c r="A26" s="19"/>
      <c r="B26" s="36"/>
      <c r="C26" s="49" t="s">
        <v>7</v>
      </c>
      <c r="D26" s="64">
        <f>SUM(E26:G26)</f>
        <v>31</v>
      </c>
      <c r="E26" s="76">
        <v>31</v>
      </c>
      <c r="F26" s="76">
        <v>0</v>
      </c>
      <c r="G26" s="73">
        <v>0</v>
      </c>
      <c r="H26" s="86"/>
      <c r="I26" s="82"/>
      <c r="J26" s="82"/>
      <c r="K26" s="82"/>
      <c r="L26" s="99"/>
      <c r="M26" s="106"/>
      <c r="N26" s="112"/>
      <c r="O26" s="117"/>
      <c r="P26" s="123"/>
      <c r="Q26" s="76"/>
      <c r="R26" s="112"/>
      <c r="S26" s="152"/>
    </row>
    <row r="27" spans="1:19" ht="15.6" customHeight="1">
      <c r="A27" s="20" t="s">
        <v>12</v>
      </c>
      <c r="B27" s="36"/>
      <c r="C27" s="49" t="s">
        <v>27</v>
      </c>
      <c r="D27" s="64">
        <f>SUM(E27:G27)</f>
        <v>0</v>
      </c>
      <c r="E27" s="60">
        <v>0</v>
      </c>
      <c r="F27" s="60">
        <v>0</v>
      </c>
      <c r="G27" s="72">
        <v>0</v>
      </c>
      <c r="H27" s="86">
        <f>SUM(I27:K29)</f>
        <v>0</v>
      </c>
      <c r="I27" s="82">
        <v>0</v>
      </c>
      <c r="J27" s="82">
        <v>0</v>
      </c>
      <c r="K27" s="82">
        <v>0</v>
      </c>
      <c r="L27" s="100">
        <f>SUM(N27:S29)</f>
        <v>0</v>
      </c>
      <c r="M27" s="107"/>
      <c r="N27" s="110">
        <v>0</v>
      </c>
      <c r="O27" s="115"/>
      <c r="P27" s="110">
        <v>0</v>
      </c>
      <c r="Q27" s="115"/>
      <c r="R27" s="110">
        <v>0</v>
      </c>
      <c r="S27" s="150"/>
    </row>
    <row r="28" spans="1:19" ht="15.6" customHeight="1">
      <c r="A28" s="19"/>
      <c r="B28" s="36"/>
      <c r="C28" s="49" t="s">
        <v>6</v>
      </c>
      <c r="D28" s="64">
        <f>SUM(E28:G28)</f>
        <v>0</v>
      </c>
      <c r="E28" s="76">
        <v>0</v>
      </c>
      <c r="F28" s="76">
        <v>0</v>
      </c>
      <c r="G28" s="73">
        <v>0</v>
      </c>
      <c r="H28" s="85"/>
      <c r="I28" s="92"/>
      <c r="J28" s="92"/>
      <c r="K28" s="92"/>
      <c r="L28" s="98"/>
      <c r="M28" s="105"/>
      <c r="N28" s="111"/>
      <c r="O28" s="116"/>
      <c r="P28" s="111"/>
      <c r="Q28" s="116"/>
      <c r="R28" s="111"/>
      <c r="S28" s="151"/>
    </row>
    <row r="29" spans="1:19" ht="15.6" customHeight="1">
      <c r="A29" s="19"/>
      <c r="B29" s="36"/>
      <c r="C29" s="49" t="s">
        <v>7</v>
      </c>
      <c r="D29" s="64">
        <f>SUM(E29:G29)</f>
        <v>0</v>
      </c>
      <c r="E29" s="77">
        <v>0</v>
      </c>
      <c r="F29" s="77">
        <v>0</v>
      </c>
      <c r="G29" s="82">
        <v>0</v>
      </c>
      <c r="H29" s="85"/>
      <c r="I29" s="92"/>
      <c r="J29" s="92"/>
      <c r="K29" s="92"/>
      <c r="L29" s="99"/>
      <c r="M29" s="106"/>
      <c r="N29" s="112"/>
      <c r="O29" s="117"/>
      <c r="P29" s="112"/>
      <c r="Q29" s="117"/>
      <c r="R29" s="112"/>
      <c r="S29" s="152"/>
    </row>
    <row r="30" spans="1:19" ht="21" customHeight="1">
      <c r="A30" s="21" t="s">
        <v>13</v>
      </c>
      <c r="B30" s="37"/>
      <c r="C30" s="50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6.8" customHeight="1">
      <c r="A31" s="22" t="s">
        <v>14</v>
      </c>
      <c r="B31" s="38"/>
      <c r="C31" s="51"/>
      <c r="D31" s="38"/>
      <c r="E31" s="38"/>
      <c r="F31" s="51" t="s">
        <v>36</v>
      </c>
      <c r="G31" s="38"/>
      <c r="H31" s="38"/>
      <c r="I31" s="93"/>
      <c r="J31" s="84" t="s">
        <v>41</v>
      </c>
      <c r="K31" s="94"/>
      <c r="L31" s="101"/>
      <c r="M31" s="108"/>
      <c r="N31" s="101" t="s">
        <v>46</v>
      </c>
      <c r="O31" s="38"/>
      <c r="P31" s="38"/>
      <c r="Q31" s="130" t="s">
        <v>52</v>
      </c>
      <c r="R31" s="139"/>
      <c r="S31" s="23"/>
    </row>
    <row r="32" spans="1:20" ht="16.8" customHeight="1">
      <c r="A32" s="23"/>
      <c r="B32" s="38"/>
      <c r="C32" s="52"/>
      <c r="D32" s="38"/>
      <c r="E32" s="78"/>
      <c r="F32" s="52"/>
      <c r="G32" s="38"/>
      <c r="H32" s="38"/>
      <c r="I32" s="93"/>
      <c r="J32" s="84" t="s">
        <v>42</v>
      </c>
      <c r="K32" s="23"/>
      <c r="L32" s="38"/>
      <c r="M32" s="38"/>
      <c r="N32" s="38"/>
      <c r="O32" s="38"/>
      <c r="P32" s="124"/>
      <c r="Q32" s="38"/>
      <c r="R32" s="38"/>
      <c r="S32" s="38"/>
      <c r="T32" s="154"/>
    </row>
    <row r="33" spans="3:20" ht="13.2" customHeight="1">
      <c r="C33" s="53"/>
      <c r="D33" s="66"/>
      <c r="E33" s="78"/>
      <c r="F33" s="38"/>
      <c r="G33" s="84"/>
      <c r="H33" s="38"/>
      <c r="I33" s="93"/>
      <c r="J33" s="38"/>
      <c r="K33" s="38"/>
      <c r="L33" s="38"/>
      <c r="M33" s="38"/>
      <c r="N33" s="38"/>
      <c r="O33" s="38"/>
      <c r="P33" s="124"/>
      <c r="Q33" s="38"/>
      <c r="R33" s="38"/>
      <c r="S33" s="38"/>
      <c r="T33" s="154"/>
    </row>
    <row r="34" ht="13.2" customHeight="1">
      <c r="A34" s="24" t="s">
        <v>15</v>
      </c>
    </row>
    <row r="35" ht="13.2" customHeight="1">
      <c r="A35" s="24" t="s">
        <v>16</v>
      </c>
    </row>
    <row r="36" ht="13.2" customHeight="1">
      <c r="A36" s="24" t="s">
        <v>17</v>
      </c>
    </row>
    <row r="37" ht="13.2" customHeight="1">
      <c r="A37" s="24" t="s">
        <v>18</v>
      </c>
    </row>
    <row r="38" spans="1:8" ht="15">
      <c r="A38" s="25"/>
      <c r="B38" s="25"/>
      <c r="C38" s="25"/>
      <c r="D38" s="25"/>
      <c r="E38" s="79"/>
      <c r="F38" s="79"/>
      <c r="G38" s="79"/>
      <c r="H38" s="79"/>
    </row>
  </sheetData>
  <mergeCells count="78">
    <mergeCell ref="A31:A32"/>
    <mergeCell ref="C31:C32"/>
    <mergeCell ref="Q31:S31"/>
    <mergeCell ref="F31:F32"/>
    <mergeCell ref="S11:S13"/>
    <mergeCell ref="L11:L13"/>
    <mergeCell ref="M11:M13"/>
    <mergeCell ref="N11:N13"/>
    <mergeCell ref="O11:O13"/>
    <mergeCell ref="Q11:Q13"/>
    <mergeCell ref="C11:C13"/>
    <mergeCell ref="H11:H13"/>
    <mergeCell ref="I11:I13"/>
    <mergeCell ref="J11:J13"/>
    <mergeCell ref="K11:K13"/>
    <mergeCell ref="A24:B26"/>
    <mergeCell ref="R3:S3"/>
    <mergeCell ref="R4:S4"/>
    <mergeCell ref="A5:S5"/>
    <mergeCell ref="P8:Q9"/>
    <mergeCell ref="R8:S9"/>
    <mergeCell ref="L9:O9"/>
    <mergeCell ref="H9:K9"/>
    <mergeCell ref="D8:O8"/>
    <mergeCell ref="B8:C9"/>
    <mergeCell ref="D9:G9"/>
    <mergeCell ref="R6:S6"/>
    <mergeCell ref="O3:P4"/>
    <mergeCell ref="A8:A10"/>
    <mergeCell ref="I6:L6"/>
    <mergeCell ref="A7:C7"/>
    <mergeCell ref="A27:B29"/>
    <mergeCell ref="N17:O17"/>
    <mergeCell ref="P17:Q17"/>
    <mergeCell ref="R17:S17"/>
    <mergeCell ref="A18:B20"/>
    <mergeCell ref="I21:I23"/>
    <mergeCell ref="J21:J23"/>
    <mergeCell ref="K21:K23"/>
    <mergeCell ref="H24:H26"/>
    <mergeCell ref="I24:I26"/>
    <mergeCell ref="J24:J26"/>
    <mergeCell ref="K24:K26"/>
    <mergeCell ref="L27:M29"/>
    <mergeCell ref="N27:O29"/>
    <mergeCell ref="P27:Q29"/>
    <mergeCell ref="A30:B30"/>
    <mergeCell ref="C30:S30"/>
    <mergeCell ref="H18:H20"/>
    <mergeCell ref="I18:I20"/>
    <mergeCell ref="J18:J20"/>
    <mergeCell ref="K18:K20"/>
    <mergeCell ref="L18:M20"/>
    <mergeCell ref="R27:S29"/>
    <mergeCell ref="H27:H29"/>
    <mergeCell ref="I27:I29"/>
    <mergeCell ref="L24:M26"/>
    <mergeCell ref="N24:O26"/>
    <mergeCell ref="P24:Q26"/>
    <mergeCell ref="R24:S26"/>
    <mergeCell ref="J27:J29"/>
    <mergeCell ref="K27:K29"/>
    <mergeCell ref="L16:S16"/>
    <mergeCell ref="H16:K16"/>
    <mergeCell ref="D16:G16"/>
    <mergeCell ref="D15:S15"/>
    <mergeCell ref="A21:B23"/>
    <mergeCell ref="N18:O20"/>
    <mergeCell ref="L17:M17"/>
    <mergeCell ref="P18:Q20"/>
    <mergeCell ref="R18:S20"/>
    <mergeCell ref="R21:S23"/>
    <mergeCell ref="L21:M23"/>
    <mergeCell ref="N21:O23"/>
    <mergeCell ref="P21:Q23"/>
    <mergeCell ref="A16:C17"/>
    <mergeCell ref="A15:C15"/>
    <mergeCell ref="H21:H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