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表!$A$1:$AP$41</definedName>
  </definedNames>
</workbook>
</file>

<file path=xl/sharedStrings.xml><?xml version="1.0" encoding="utf-8"?>
<sst xmlns="http://schemas.openxmlformats.org/spreadsheetml/2006/main" count="78">
  <si>
    <t>公 開 類</t>
  </si>
  <si>
    <t>月    報</t>
  </si>
  <si>
    <t>臺中市歲出用途別-經常門月報表（當年度）</t>
  </si>
  <si>
    <t>項　　目</t>
  </si>
  <si>
    <t>總 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</si>
  <si>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</si>
  <si>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</si>
  <si>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</si>
  <si>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</si>
  <si>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</si>
  <si>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</si>
  <si>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</si>
  <si>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</si>
  <si>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</si>
  <si>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</si>
  <si>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</si>
  <si>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</si>
  <si>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</si>
  <si>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</si>
  <si>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</si>
  <si>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</si>
  <si>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</si>
  <si>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</si>
  <si>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</si>
  <si>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</si>
  <si>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</si>
  <si>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</si>
  <si>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</si>
  <si>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</si>
  <si>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</si>
  <si>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中華民國109年度8月</t>
  </si>
  <si>
    <t>合計</t>
  </si>
  <si>
    <t>人 事 費</t>
  </si>
  <si>
    <t>退休
退職
給付</t>
  </si>
  <si>
    <t>業 務 費</t>
  </si>
  <si>
    <t>兼職費</t>
  </si>
  <si>
    <t>臨時
人員
酬金</t>
  </si>
  <si>
    <t>按日按件
計資酬金</t>
  </si>
  <si>
    <t>土地租金</t>
  </si>
  <si>
    <t>稅捐及規費</t>
  </si>
  <si>
    <t>保險費</t>
  </si>
  <si>
    <t>編製機關</t>
  </si>
  <si>
    <t xml:space="preserve"> 表    號 </t>
  </si>
  <si>
    <t>獎補助費</t>
  </si>
  <si>
    <t>總計</t>
  </si>
  <si>
    <t>臺中市政府主計處</t>
  </si>
  <si>
    <t>20901-04-02-2</t>
  </si>
  <si>
    <t>單位：新臺幣元</t>
  </si>
  <si>
    <t>政府機關間</t>
  </si>
  <si>
    <t>公開類</t>
  </si>
  <si>
    <t>臺中市歲出用途別-經常門月報表（當年度）（續1）</t>
  </si>
  <si>
    <t>對地方政府</t>
  </si>
  <si>
    <t>對國內團體之捐助</t>
  </si>
  <si>
    <t>對外之捐助</t>
  </si>
  <si>
    <t>差額補貼</t>
  </si>
  <si>
    <t>對特種基金</t>
  </si>
  <si>
    <t>對私校之獎助</t>
  </si>
  <si>
    <t>社會保險負擔</t>
  </si>
  <si>
    <t>社會福利津貼及濟助</t>
  </si>
  <si>
    <t>表    號</t>
  </si>
  <si>
    <t>其他</t>
  </si>
  <si>
    <t>債務費</t>
  </si>
  <si>
    <t>臺中市歲出用途別-經常門月報表（以前年度）（續2完）</t>
  </si>
  <si>
    <t>項       目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</si>
  <si>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</si>
  <si>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</si>
  <si>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</si>
  <si>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人事費</t>
  </si>
  <si>
    <t>審核</t>
  </si>
  <si>
    <t>業務費</t>
  </si>
  <si>
    <t>對地方
政府</t>
  </si>
  <si>
    <t>業務主管人員</t>
  </si>
  <si>
    <t>主辦統計人員</t>
  </si>
  <si>
    <t>對國內團體
之捐助</t>
  </si>
  <si>
    <t>差額
補貼</t>
  </si>
  <si>
    <t>對特種　基金</t>
  </si>
  <si>
    <t>機關首長</t>
  </si>
  <si>
    <t xml:space="preserve"> 中華民國109年9月22日編製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</si>
</sst>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0_);[Red]\(0\)" numFmtId="189"/>
    <numFmt formatCode="_-* #,##0_-;\-* #,##0_-;_-* &quot; －&quot;_-;_-@_-" numFmtId="190"/>
    <numFmt formatCode="_(* #,##0_);_(* \(#,##0\);_(* &quot;-&quot;_);_(@_)" numFmtId="191"/>
    <numFmt formatCode="#,##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188" fontId="3" borderId="1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/>
    </xf>
    <xf numFmtId="49" fontId="3" xfId="1" applyNumberFormat="true" applyFont="true">
      <alignment horizontal="center" vertical="center"/>
    </xf>
    <xf numFmtId="189" fontId="3" borderId="3" xfId="1" applyNumberFormat="true" applyFont="true" applyBorder="true">
      <alignment horizontal="center" vertical="center" wrapText="true"/>
    </xf>
    <xf numFmtId="0" fontId="3" borderId="2" xfId="1" applyFont="true" applyBorder="true">
      <alignment horizontal="center"/>
    </xf>
    <xf numFmtId="0" fontId="3" xfId="1" applyFont="true"/>
    <xf numFmtId="0" fontId="3" xfId="1" applyFont="true">
      <alignment horizontal="left"/>
    </xf>
    <xf numFmtId="0" fontId="3" borderId="4" xfId="1" applyFont="true" applyBorder="true"/>
    <xf numFmtId="0" fontId="3" borderId="5" xfId="1" applyFont="true" applyBorder="true"/>
    <xf numFmtId="188" fontId="3" borderId="2" xfId="1" applyNumberFormat="true" applyFont="true" applyBorder="true">
      <alignment horizontal="center" vertical="center"/>
    </xf>
    <xf numFmtId="188" fontId="3" xfId="1" applyNumberFormat="true" applyFont="true">
      <alignment horizontal="center" vertical="center"/>
    </xf>
    <xf numFmtId="190" fontId="3" xfId="1" applyNumberFormat="true" applyFont="true">
      <alignment horizontal="center" vertical="center"/>
    </xf>
    <xf numFmtId="188" fontId="5" xfId="1" applyNumberFormat="true" applyFont="true"/>
    <xf numFmtId="188" fontId="2" xfId="1" applyNumberFormat="true" applyFont="true">
      <alignment horizontal="center" vertical="center"/>
    </xf>
    <xf numFmtId="49" fontId="3" borderId="5" xfId="1" applyNumberFormat="true" applyFont="true" applyBorder="true"/>
    <xf numFmtId="188" fontId="6" borderId="2" xfId="1" applyNumberFormat="true" applyFont="true" applyBorder="true">
      <alignment horizontal="center" vertical="center"/>
    </xf>
    <xf numFmtId="189" fontId="3" borderId="1" xfId="1" applyNumberFormat="true" applyFont="true" applyBorder="true">
      <alignment horizontal="center" vertical="center" wrapText="true"/>
    </xf>
    <xf numFmtId="0" fontId="3" borderId="6" xfId="1" applyFont="true" applyBorder="true">
      <alignment horizontal="center"/>
    </xf>
    <xf numFmtId="189" fontId="3" borderId="4" xfId="1" applyNumberFormat="true" applyFont="true" applyBorder="true">
      <alignment horizontal="center" vertical="center"/>
    </xf>
    <xf numFmtId="189" fontId="3" borderId="4" xfId="1" applyNumberFormat="true" applyFont="true" applyBorder="true">
      <alignment vertical="center"/>
    </xf>
    <xf numFmtId="0" fontId="3" borderId="4" xfId="1" applyFont="true" applyBorder="true">
      <alignment horizontal="center" vertical="center"/>
    </xf>
    <xf numFmtId="189" fontId="3" borderId="7" xfId="1" applyNumberFormat="true" applyFont="true" applyBorder="true">
      <alignment vertical="center"/>
    </xf>
    <xf numFmtId="188" fontId="3" xfId="1" applyNumberFormat="true" applyFont="true">
      <alignment horizontal="right" vertical="center"/>
    </xf>
    <xf numFmtId="0" fontId="0" xfId="2" applyFont="true"/>
    <xf numFmtId="190" fontId="3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91" fontId="3" borderId="8" xfId="1" applyNumberFormat="true" applyFont="true" applyBorder="true">
      <alignment horizontal="right" vertical="center"/>
    </xf>
    <xf numFmtId="191" fontId="3" borderId="9" xfId="1" applyNumberFormat="true" applyFont="true" applyBorder="true">
      <alignment horizontal="right" vertical="center"/>
    </xf>
    <xf numFmtId="191" fontId="3" borderId="10" xfId="1" applyNumberFormat="true" applyFont="true" applyBorder="true">
      <alignment horizontal="right" vertical="center"/>
    </xf>
    <xf numFmtId="188" fontId="3" borderId="5" xfId="1" applyNumberFormat="true" applyFont="true" applyBorder="true">
      <alignment horizontal="left" vertical="center"/>
    </xf>
    <xf numFmtId="190" fontId="3" borderId="2" xfId="1" applyNumberFormat="true" applyFont="true" applyBorder="true">
      <alignment horizontal="center" vertical="center"/>
    </xf>
    <xf numFmtId="189" fontId="3" xfId="1" applyNumberFormat="true" applyFont="true">
      <alignment horizontal="center" vertical="center" wrapText="true"/>
    </xf>
    <xf numFmtId="189" fontId="3" xfId="1" applyNumberFormat="true" applyFont="true">
      <alignment vertical="center" wrapText="true"/>
    </xf>
    <xf numFmtId="188" fontId="2" borderId="5" xfId="1" applyNumberFormat="true" applyFont="true" applyBorder="true">
      <alignment horizontal="left" vertical="center"/>
    </xf>
    <xf numFmtId="190" fontId="3" borderId="3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188" fontId="3" borderId="2" xfId="1" applyNumberFormat="true" applyFont="true" applyBorder="true">
      <alignment horizontal="right" vertical="center"/>
    </xf>
    <xf numFmtId="0" fontId="3" borderId="11" xfId="1" applyFont="true" applyBorder="true">
      <alignment horizontal="center" vertical="center"/>
    </xf>
    <xf numFmtId="189" fontId="3" borderId="10" xfId="1" applyNumberFormat="true" applyFont="true" applyBorder="true">
      <alignment vertical="center"/>
    </xf>
    <xf numFmtId="49" fontId="2" borderId="5" xfId="1" applyNumberFormat="true" applyFont="true" applyBorder="true">
      <alignment horizontal="left" vertical="center"/>
    </xf>
    <xf numFmtId="0" fontId="3" borderId="12" xfId="1" applyFont="true" applyBorder="true">
      <alignment horizontal="center" vertical="center"/>
    </xf>
    <xf numFmtId="49" fontId="7" borderId="5" xfId="1" applyNumberFormat="true" applyFont="true" applyBorder="true">
      <alignment horizontal="right"/>
    </xf>
    <xf numFmtId="190" fontId="3" xfId="1" applyNumberFormat="true" applyFont="true">
      <alignment horizontal="center" vertical="center" wrapText="true"/>
    </xf>
    <xf numFmtId="190" fontId="3" xfId="1" applyNumberFormat="true" applyFont="true">
      <alignment vertical="top" wrapText="true"/>
    </xf>
    <xf numFmtId="188" fontId="6" xfId="1" applyNumberFormat="true" applyFont="true">
      <alignment horizontal="center" vertical="center"/>
    </xf>
    <xf numFmtId="190" fontId="3" xfId="1" applyNumberFormat="true" applyFont="true">
      <alignment wrapText="true"/>
    </xf>
    <xf numFmtId="0" fontId="3" borderId="11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190" fontId="3" borderId="2" xfId="1" applyNumberFormat="true" applyFont="true" applyBorder="true">
      <alignment horizontal="right" vertical="center"/>
    </xf>
    <xf numFmtId="190" fontId="3" xfId="1" applyNumberFormat="true" applyFont="true">
      <alignment horizontal="right" vertical="center"/>
    </xf>
    <xf numFmtId="190" fontId="3" xfId="1" applyNumberFormat="true" applyFont="true"/>
    <xf numFmtId="192" fontId="3" borderId="9" xfId="1" applyNumberFormat="true" applyFont="true" applyBorder="true">
      <alignment horizontal="right" vertical="center"/>
    </xf>
    <xf numFmtId="49" fontId="7" borderId="7" xfId="1" applyNumberFormat="true" applyFont="true" applyBorder="true">
      <alignment horizontal="right"/>
    </xf>
    <xf numFmtId="0" fontId="3" borderId="3" xfId="1" applyFont="true" applyBorder="true">
      <alignment horizontal="center" vertical="center"/>
    </xf>
    <xf numFmtId="188" fontId="3" borderId="15" xfId="1" applyNumberFormat="true" applyFont="true" applyBorder="true">
      <alignment horizontal="center" vertical="center"/>
    </xf>
    <xf numFmtId="0" fontId="3" borderId="15" xfId="1" applyFont="true" applyBorder="true">
      <alignment horizontal="center" vertical="center"/>
    </xf>
    <xf numFmtId="0" fontId="3" borderId="13" xfId="1" applyFont="true" applyBorder="true">
      <alignment horizontal="center" vertical="center"/>
    </xf>
    <xf numFmtId="0" fontId="3" borderId="14" xfId="1" applyFont="true" applyBorder="true">
      <alignment horizontal="center" vertical="center"/>
    </xf>
    <xf numFmtId="188" fontId="3" borderId="8" xfId="1" applyNumberFormat="true" applyFont="true" applyBorder="true">
      <alignment horizontal="center" vertical="center"/>
    </xf>
    <xf numFmtId="49" fontId="3" borderId="1" xfId="1" applyNumberFormat="true" applyFont="true" applyBorder="true">
      <alignment horizontal="center" vertical="center"/>
    </xf>
    <xf numFmtId="190" fontId="3" borderId="5" xfId="1" applyNumberFormat="true" applyFont="true" applyBorder="true">
      <alignment horizontal="right" vertical="center"/>
    </xf>
    <xf numFmtId="191" fontId="3" borderId="11" xfId="1" applyNumberFormat="true" applyFont="true" applyBorder="true">
      <alignment horizontal="right" vertical="center"/>
    </xf>
    <xf numFmtId="191" fontId="3" borderId="13" xfId="1" applyNumberFormat="true" applyFont="true" applyBorder="true">
      <alignment horizontal="right" vertical="center"/>
    </xf>
    <xf numFmtId="191" fontId="3" borderId="14" xfId="1" applyNumberFormat="true" applyFont="true" applyBorder="true">
      <alignment horizontal="right" vertical="center"/>
    </xf>
    <xf numFmtId="0" fontId="3" xfId="1" applyFont="true">
      <alignment horizontal="right" vertical="center"/>
    </xf>
    <xf numFmtId="190" fontId="3" xfId="1" applyNumberFormat="true" applyFont="true">
      <alignment vertical="center"/>
    </xf>
    <xf numFmtId="0" fontId="3" borderId="1" xfId="1" applyFont="true" applyBorder="true">
      <alignment horizontal="center"/>
    </xf>
    <xf numFmtId="49" fontId="3" borderId="5" xfId="1" applyNumberFormat="true" applyFont="true" applyBorder="true">
      <alignment horizontal="center" vertical="center"/>
    </xf>
    <xf numFmtId="191" fontId="3" borderId="2" xfId="1" applyNumberFormat="true" applyFont="true" applyBorder="true">
      <alignment horizontal="center"/>
    </xf>
    <xf numFmtId="191" fontId="3" xfId="1" applyNumberFormat="true" applyFont="true"/>
    <xf numFmtId="191" fontId="3" xfId="1" applyNumberFormat="true" applyFont="true">
      <alignment horizontal="left"/>
    </xf>
    <xf numFmtId="191" fontId="3" borderId="4" xfId="1" applyNumberFormat="true" applyFont="true" applyBorder="true"/>
    <xf numFmtId="191" fontId="3" borderId="5" xfId="1" applyNumberFormat="true" applyFont="true" applyBorder="true"/>
    <xf numFmtId="191" fontId="3" xfId="1" applyNumberFormat="true" applyFont="true">
      <alignment vertical="center"/>
    </xf>
    <xf numFmtId="191" fontId="3" borderId="5" xfId="1" applyNumberFormat="true" applyFont="true" applyBorder="true">
      <alignment vertical="center"/>
    </xf>
    <xf numFmtId="0" fontId="3" borderId="8" xfId="1" applyFont="true" applyBorder="true">
      <alignment horizontal="center" vertical="center"/>
    </xf>
    <xf numFmtId="0" fontId="3" borderId="10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91" fontId="3" borderId="2" xfId="1" applyNumberFormat="true" applyFont="true" applyBorder="true">
      <alignment horizontal="right" vertical="center"/>
    </xf>
    <xf numFmtId="191" fontId="3" xfId="1" applyNumberFormat="true" applyFont="true">
      <alignment horizontal="right" vertical="center"/>
    </xf>
    <xf numFmtId="191" fontId="3" borderId="5" xfId="1" applyNumberFormat="true" applyFont="true" applyBorder="true">
      <alignment horizontal="right" vertical="center"/>
    </xf>
    <xf numFmtId="188" fontId="3" xfId="1" applyNumberFormat="true" applyFont="true">
      <alignment vertical="center"/>
    </xf>
    <xf numFmtId="188" fontId="3" borderId="1" xfId="1" applyNumberFormat="true" applyFont="true" applyBorder="true">
      <alignment vertical="center"/>
    </xf>
    <xf numFmtId="188" fontId="4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5" xfId="1" applyFont="true" applyBorder="true">
      <alignment horizontal="center" vertical="center"/>
    </xf>
    <xf numFmtId="191" fontId="3" xfId="1" applyNumberFormat="true" applyFont="true">
      <alignment horizontal="center"/>
    </xf>
    <xf numFmtId="0" fontId="3" borderId="1" xfId="3" applyFont="true" applyBorder="true">
      <alignment horizontal="center" vertical="center"/>
    </xf>
    <xf numFmtId="0" fontId="3" borderId="8" xfId="3" applyFont="true" applyBorder="true">
      <alignment horizontal="center" vertical="center"/>
    </xf>
    <xf numFmtId="0" fontId="3" borderId="15" xfId="3" applyFont="true" applyBorder="true">
      <alignment horizontal="center" vertical="center" wrapText="true"/>
    </xf>
    <xf numFmtId="0" fontId="3" borderId="1" xfId="3" applyFont="true" applyBorder="true">
      <alignment horizontal="center" vertical="center" wrapText="true"/>
    </xf>
    <xf numFmtId="0" fontId="3" borderId="8" xfId="3" applyFont="true" applyBorder="true">
      <alignment horizontal="center" vertical="center" wrapText="true"/>
    </xf>
    <xf numFmtId="0" fontId="3" borderId="10" xfId="3" applyFont="true" applyBorder="true">
      <alignment horizontal="center" vertical="center" wrapText="true"/>
    </xf>
    <xf numFmtId="49" fontId="7" borderId="5" xfId="1" applyNumberFormat="true" applyFont="true" applyBorder="true">
      <alignment horizontal="right" vertical="center"/>
    </xf>
    <xf numFmtId="0" fontId="3" xfId="1" applyFont="true">
      <alignment horizontal="center"/>
    </xf>
    <xf numFmtId="188" fontId="3" borderId="4" xfId="1" applyNumberFormat="true" applyFont="true" applyBorder="true">
      <alignment horizontal="center" vertical="center"/>
    </xf>
    <xf numFmtId="188" fontId="3" borderId="9" xfId="1" applyNumberFormat="true" applyFont="true" applyBorder="true">
      <alignment horizontal="center" vertical="center"/>
    </xf>
    <xf numFmtId="49" fontId="7" borderId="7" xfId="1" applyNumberFormat="true" applyFont="true" applyBorder="true">
      <alignment horizontal="right" vertical="center"/>
    </xf>
    <xf numFmtId="188" fontId="3" xfId="1" applyNumberFormat="true" applyFont="true">
      <alignment horizontal="left" vertical="center"/>
    </xf>
    <xf numFmtId="49" fontId="3" borderId="15" xfId="1" applyNumberFormat="true" applyFont="true" applyBorder="true">
      <alignment horizontal="center" vertical="center"/>
    </xf>
    <xf numFmtId="0" fontId="3" xfId="1" applyFont="true">
      <alignment vertical="center"/>
    </xf>
    <xf numFmtId="188" fontId="3" borderId="3" xfId="1" applyNumberFormat="true" applyFont="true" applyBorder="true">
      <alignment horizontal="center" vertical="center"/>
    </xf>
    <xf numFmtId="49" fontId="3" borderId="3" xfId="1" applyNumberFormat="true" applyFont="true" applyBorder="true">
      <alignment horizontal="center" vertical="center"/>
    </xf>
    <xf numFmtId="0" fontId="1" xfId="1" applyFont="true">
      <alignment vertical="center"/>
    </xf>
    <xf numFmtId="0" fontId="3" borderId="2" xfId="3" applyFont="true" applyBorder="true">
      <alignment horizontal="center" vertical="center"/>
    </xf>
    <xf numFmtId="0" fontId="3" borderId="13" xfId="3" applyFont="true" applyBorder="true">
      <alignment horizontal="center" vertical="center"/>
    </xf>
    <xf numFmtId="0" fontId="0" xfId="2" applyFont="true">
      <alignment horizontal="left"/>
    </xf>
  </cellXfs>
  <cellStyles count="4">
    <cellStyle name="Normal" xfId="0" builtinId="0"/>
    <cellStyle name="一般 2" xfId="1"/>
    <cellStyle name="一般" xfId="2"/>
    <cellStyle name="一般_TAB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97"/>
  <sheetViews>
    <sheetView zoomScale="80" topLeftCell="A40" workbookViewId="0" showGridLines="1" showRowColHeaders="1">
      <selection activeCell="AN35" sqref="AN35:AN35"/>
    </sheetView>
  </sheetViews>
  <sheetFormatPr customHeight="false" defaultColWidth="9.57421875" defaultRowHeight="15"/>
  <cols>
    <col min="1" max="1" bestFit="false" customWidth="true" width="11.8515625" hidden="false" outlineLevel="0"/>
    <col min="2" max="2" bestFit="false" customWidth="true" width="9.28125" hidden="false" outlineLevel="0"/>
    <col min="3" max="3" bestFit="false" customWidth="true" width="23.421875" hidden="false" outlineLevel="0"/>
    <col min="4" max="4" bestFit="false" customWidth="true" width="22.00390625" hidden="false" outlineLevel="0"/>
    <col min="5" max="5" bestFit="false" customWidth="true" width="18.00390625" hidden="false" outlineLevel="0"/>
    <col min="6" max="6" bestFit="false" customWidth="true" width="19.421875" hidden="false" outlineLevel="0"/>
    <col min="7" max="7" bestFit="false" customWidth="true" width="12.28125" hidden="false" outlineLevel="0"/>
    <col min="8" max="8" bestFit="false" customWidth="true" width="19.140625" hidden="false" outlineLevel="0"/>
    <col min="9" max="10" bestFit="false" customWidth="true" width="16.28125" hidden="false" outlineLevel="0"/>
    <col min="11" max="11" bestFit="false" customWidth="true" width="14.8515625" hidden="false" outlineLevel="0"/>
    <col min="12" max="12" bestFit="false" customWidth="true" width="17.7109375" hidden="false" outlineLevel="0"/>
    <col min="13" max="13" bestFit="false" customWidth="true" width="22.00390625" hidden="false" outlineLevel="0"/>
    <col min="14" max="14" bestFit="false" customWidth="true" width="19.8515625" hidden="false" outlineLevel="0"/>
    <col min="15" max="15" bestFit="false" customWidth="true" width="11.8515625" hidden="false" outlineLevel="0"/>
    <col min="16" max="16" bestFit="false" customWidth="true" width="12.57421875" hidden="false" outlineLevel="0"/>
    <col min="17" max="17" bestFit="false" customWidth="true" width="24.00390625" hidden="false" outlineLevel="0"/>
    <col min="18" max="18" bestFit="false" customWidth="true" width="23.8515625" hidden="false" outlineLevel="0"/>
    <col min="19" max="19" bestFit="false" customWidth="true" width="20.8515625" hidden="false" outlineLevel="0"/>
    <col min="20" max="20" bestFit="false" customWidth="true" width="22.140625" hidden="false" outlineLevel="0"/>
    <col min="21" max="21" bestFit="false" customWidth="true" width="21.421875" hidden="false" outlineLevel="0"/>
    <col min="22" max="22" bestFit="false" customWidth="true" width="20.8515625" hidden="false" outlineLevel="0"/>
    <col min="23" max="23" bestFit="false" customWidth="true" width="21.421875" hidden="false" outlineLevel="0"/>
    <col min="24" max="25" bestFit="false" customWidth="true" width="20.8515625" hidden="false" outlineLevel="0"/>
    <col min="26" max="26" bestFit="false" customWidth="true" width="24.140625" hidden="false" outlineLevel="0"/>
    <col min="27" max="27" bestFit="false" customWidth="true" width="11.8515625" hidden="false" outlineLevel="0"/>
    <col min="28" max="28" bestFit="false" customWidth="true" width="9.28125" hidden="false" outlineLevel="0"/>
    <col min="29" max="29" bestFit="false" customWidth="true" width="17.57421875" hidden="false" outlineLevel="0"/>
    <col min="30" max="30" bestFit="false" customWidth="true" width="16.00390625" hidden="false" outlineLevel="0"/>
    <col min="31" max="31" bestFit="false" customWidth="true" width="18.140625" hidden="false" outlineLevel="0"/>
    <col min="32" max="42" bestFit="false" customWidth="true" width="16.00390625" hidden="false" outlineLevel="0"/>
  </cols>
  <sheetData>
    <row r="1" ht="20.1" customHeight="true">
      <c r="A1" s="4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7"/>
      <c r="L1" s="27"/>
      <c r="M1" s="4" t="s">
        <v>41</v>
      </c>
      <c r="N1" s="63" t="s">
        <v>45</v>
      </c>
      <c r="O1" s="71" t="s">
        <v>49</v>
      </c>
      <c r="P1" s="9"/>
      <c r="Q1" s="17"/>
      <c r="R1" s="17"/>
      <c r="S1" s="17"/>
      <c r="T1" s="17"/>
      <c r="U1" s="17"/>
      <c r="V1" s="17"/>
      <c r="W1" s="17"/>
      <c r="X1" s="17"/>
      <c r="Y1" s="71" t="s">
        <v>41</v>
      </c>
      <c r="Z1" s="91" t="s">
        <v>45</v>
      </c>
      <c r="AA1" s="71" t="s">
        <v>49</v>
      </c>
      <c r="AB1" s="9"/>
      <c r="AC1" s="17"/>
      <c r="AD1" s="17"/>
      <c r="AE1" s="17"/>
      <c r="AF1" s="17"/>
      <c r="AG1" s="17"/>
      <c r="AH1" s="17"/>
      <c r="AI1" s="17"/>
      <c r="AJ1" s="17"/>
      <c r="AK1" s="104"/>
      <c r="AL1" s="105"/>
      <c r="AM1" s="106"/>
      <c r="AN1" s="71" t="s">
        <v>41</v>
      </c>
      <c r="AO1" s="59" t="s">
        <v>45</v>
      </c>
      <c r="AP1" s="111"/>
    </row>
    <row r="2" ht="20.1" customHeight="true">
      <c r="A2" s="4" t="s">
        <v>1</v>
      </c>
      <c r="B2" s="18" t="s">
        <v>29</v>
      </c>
      <c r="C2" s="12"/>
      <c r="D2" s="33"/>
      <c r="E2" s="37"/>
      <c r="F2" s="37"/>
      <c r="G2" s="43"/>
      <c r="H2" s="45"/>
      <c r="I2" s="45"/>
      <c r="J2" s="45"/>
      <c r="K2" s="45"/>
      <c r="L2" s="57"/>
      <c r="M2" s="59" t="s">
        <v>42</v>
      </c>
      <c r="N2" s="64" t="s">
        <v>46</v>
      </c>
      <c r="O2" s="71" t="s">
        <v>1</v>
      </c>
      <c r="P2" s="18" t="s">
        <v>29</v>
      </c>
      <c r="Q2" s="12"/>
      <c r="R2" s="33"/>
      <c r="S2" s="37"/>
      <c r="T2" s="45"/>
      <c r="U2" s="45"/>
      <c r="V2" s="45"/>
      <c r="W2" s="45"/>
      <c r="X2" s="57"/>
      <c r="Y2" s="71" t="s">
        <v>59</v>
      </c>
      <c r="Z2" s="64" t="s">
        <v>46</v>
      </c>
      <c r="AA2" s="71" t="s">
        <v>1</v>
      </c>
      <c r="AB2" s="18" t="s">
        <v>29</v>
      </c>
      <c r="AC2" s="12"/>
      <c r="AD2" s="33"/>
      <c r="AE2" s="37"/>
      <c r="AF2" s="37"/>
      <c r="AG2" s="43"/>
      <c r="AH2" s="103"/>
      <c r="AI2" s="103"/>
      <c r="AJ2" s="103"/>
      <c r="AK2" s="103"/>
      <c r="AL2" s="103"/>
      <c r="AM2" s="107"/>
      <c r="AN2" s="71" t="s">
        <v>59</v>
      </c>
      <c r="AO2" s="109" t="s">
        <v>46</v>
      </c>
      <c r="AP2" s="112"/>
    </row>
    <row r="3" ht="30" customHeight="true">
      <c r="A3" s="5" t="s">
        <v>2</v>
      </c>
      <c r="B3" s="19"/>
      <c r="C3" s="19"/>
      <c r="D3" s="19"/>
      <c r="E3" s="19"/>
      <c r="F3" s="19"/>
      <c r="G3" s="19"/>
      <c r="H3" s="19"/>
      <c r="I3" s="48"/>
      <c r="J3" s="48"/>
      <c r="K3" s="19"/>
      <c r="L3" s="19"/>
      <c r="M3" s="19"/>
      <c r="N3" s="48"/>
      <c r="O3" s="5" t="s">
        <v>50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92" t="s">
        <v>62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113"/>
    </row>
    <row r="4" ht="20.1" customHeight="true">
      <c r="A4" s="6"/>
      <c r="B4" s="6" t="s">
        <v>30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65" t="s">
        <v>47</v>
      </c>
      <c r="O4" s="72" t="s">
        <v>30</v>
      </c>
      <c r="P4" s="28"/>
      <c r="Q4" s="28"/>
      <c r="R4" s="28"/>
      <c r="S4" s="72"/>
      <c r="T4" s="28"/>
      <c r="U4" s="28"/>
      <c r="V4" s="28"/>
      <c r="W4" s="28"/>
      <c r="X4" s="28"/>
      <c r="Y4" s="28"/>
      <c r="Z4" s="65" t="s">
        <v>47</v>
      </c>
      <c r="AA4" s="27"/>
      <c r="AB4" s="72" t="s">
        <v>30</v>
      </c>
      <c r="AC4" s="28"/>
      <c r="AD4" s="28"/>
      <c r="AE4" s="28"/>
      <c r="AF4" s="28"/>
      <c r="AG4" s="15"/>
      <c r="AH4" s="15"/>
      <c r="AI4" s="15"/>
      <c r="AJ4" s="15"/>
      <c r="AK4" s="15"/>
      <c r="AL4" s="15"/>
      <c r="AM4" s="15"/>
      <c r="AN4" s="15"/>
      <c r="AO4" s="15" t="s">
        <v>47</v>
      </c>
      <c r="AP4" s="15"/>
    </row>
    <row r="5" ht="20.1" customHeight="true">
      <c r="A5" s="7" t="s">
        <v>3</v>
      </c>
      <c r="B5" s="20"/>
      <c r="C5" s="29" t="s">
        <v>31</v>
      </c>
      <c r="D5" s="34" t="s">
        <v>32</v>
      </c>
      <c r="E5" s="38"/>
      <c r="F5" s="41" t="s">
        <v>34</v>
      </c>
      <c r="G5" s="44"/>
      <c r="H5" s="44"/>
      <c r="I5" s="44"/>
      <c r="J5" s="44"/>
      <c r="K5" s="44"/>
      <c r="L5" s="58"/>
      <c r="M5" s="60" t="s">
        <v>43</v>
      </c>
      <c r="N5" s="44"/>
      <c r="O5" s="58" t="s">
        <v>3</v>
      </c>
      <c r="P5" s="29"/>
      <c r="Q5" s="29" t="s">
        <v>43</v>
      </c>
      <c r="R5" s="29"/>
      <c r="S5" s="29"/>
      <c r="T5" s="29"/>
      <c r="U5" s="29"/>
      <c r="V5" s="29"/>
      <c r="W5" s="29"/>
      <c r="X5" s="29"/>
      <c r="Y5" s="29"/>
      <c r="Z5" s="60" t="s">
        <v>61</v>
      </c>
      <c r="AA5" s="93" t="s">
        <v>63</v>
      </c>
      <c r="AB5" s="93"/>
      <c r="AC5" s="29" t="s">
        <v>31</v>
      </c>
      <c r="AD5" s="97" t="s">
        <v>67</v>
      </c>
      <c r="AE5" s="97" t="s">
        <v>69</v>
      </c>
      <c r="AF5" s="99" t="s">
        <v>43</v>
      </c>
      <c r="AG5" s="100"/>
      <c r="AH5" s="100"/>
      <c r="AI5" s="100"/>
      <c r="AJ5" s="100"/>
      <c r="AK5" s="100"/>
      <c r="AL5" s="100"/>
      <c r="AM5" s="100"/>
      <c r="AN5" s="100"/>
      <c r="AO5" s="100"/>
      <c r="AP5" s="114" t="s">
        <v>61</v>
      </c>
    </row>
    <row r="6" ht="20.1" customHeight="true">
      <c r="A6" s="7"/>
      <c r="B6" s="20"/>
      <c r="C6" s="29"/>
      <c r="D6" s="35" t="s">
        <v>31</v>
      </c>
      <c r="E6" s="39" t="s">
        <v>33</v>
      </c>
      <c r="F6" s="35" t="s">
        <v>31</v>
      </c>
      <c r="G6" s="29" t="s">
        <v>35</v>
      </c>
      <c r="H6" s="39" t="s">
        <v>36</v>
      </c>
      <c r="I6" s="39" t="s">
        <v>37</v>
      </c>
      <c r="J6" s="50" t="s">
        <v>38</v>
      </c>
      <c r="K6" s="39" t="s">
        <v>39</v>
      </c>
      <c r="L6" s="39" t="s">
        <v>40</v>
      </c>
      <c r="M6" s="41" t="s">
        <v>44</v>
      </c>
      <c r="N6" s="41" t="s">
        <v>48</v>
      </c>
      <c r="O6" s="58"/>
      <c r="P6" s="29"/>
      <c r="Q6" s="29" t="s">
        <v>51</v>
      </c>
      <c r="R6" s="81" t="s">
        <v>52</v>
      </c>
      <c r="S6" s="29" t="s">
        <v>53</v>
      </c>
      <c r="T6" s="29" t="s">
        <v>54</v>
      </c>
      <c r="U6" s="29" t="s">
        <v>55</v>
      </c>
      <c r="V6" s="39" t="s">
        <v>56</v>
      </c>
      <c r="W6" s="82" t="s">
        <v>57</v>
      </c>
      <c r="X6" s="82" t="s">
        <v>58</v>
      </c>
      <c r="Y6" s="84" t="s">
        <v>60</v>
      </c>
      <c r="Z6" s="60"/>
      <c r="AA6" s="94"/>
      <c r="AB6" s="94"/>
      <c r="AC6" s="29"/>
      <c r="AD6" s="97"/>
      <c r="AE6" s="97"/>
      <c r="AF6" s="100" t="s">
        <v>48</v>
      </c>
      <c r="AG6" s="102" t="s">
        <v>70</v>
      </c>
      <c r="AH6" s="102" t="s">
        <v>73</v>
      </c>
      <c r="AI6" s="102" t="s">
        <v>53</v>
      </c>
      <c r="AJ6" s="102" t="s">
        <v>74</v>
      </c>
      <c r="AK6" s="102" t="s">
        <v>75</v>
      </c>
      <c r="AL6" s="102" t="s">
        <v>56</v>
      </c>
      <c r="AM6" s="102" t="s">
        <v>57</v>
      </c>
      <c r="AN6" s="102" t="s">
        <v>58</v>
      </c>
      <c r="AO6" s="102" t="s">
        <v>60</v>
      </c>
      <c r="AP6" s="115"/>
    </row>
    <row r="7" ht="20.1" customHeight="true">
      <c r="A7" s="7"/>
      <c r="B7" s="20"/>
      <c r="C7" s="29"/>
      <c r="D7" s="36"/>
      <c r="E7" s="39"/>
      <c r="F7" s="36"/>
      <c r="G7" s="29"/>
      <c r="H7" s="39"/>
      <c r="I7" s="39"/>
      <c r="J7" s="51"/>
      <c r="K7" s="39"/>
      <c r="L7" s="39"/>
      <c r="M7" s="61"/>
      <c r="N7" s="61"/>
      <c r="O7" s="58"/>
      <c r="P7" s="29"/>
      <c r="Q7" s="29"/>
      <c r="R7" s="39"/>
      <c r="S7" s="29"/>
      <c r="T7" s="29"/>
      <c r="U7" s="29"/>
      <c r="V7" s="39"/>
      <c r="W7" s="83"/>
      <c r="X7" s="83"/>
      <c r="Y7" s="85"/>
      <c r="Z7" s="60"/>
      <c r="AA7" s="94"/>
      <c r="AB7" s="94"/>
      <c r="AC7" s="29"/>
      <c r="AD7" s="97"/>
      <c r="AE7" s="97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15"/>
    </row>
    <row r="8" ht="20.1" customHeight="true">
      <c r="A8" s="7"/>
      <c r="B8" s="20"/>
      <c r="C8" s="29"/>
      <c r="D8" s="25"/>
      <c r="E8" s="39"/>
      <c r="F8" s="42"/>
      <c r="G8" s="29"/>
      <c r="H8" s="39"/>
      <c r="I8" s="39"/>
      <c r="J8" s="52"/>
      <c r="K8" s="39"/>
      <c r="L8" s="39"/>
      <c r="M8" s="62"/>
      <c r="N8" s="62"/>
      <c r="O8" s="58"/>
      <c r="P8" s="29"/>
      <c r="Q8" s="80"/>
      <c r="R8" s="82"/>
      <c r="S8" s="80"/>
      <c r="T8" s="80"/>
      <c r="U8" s="80"/>
      <c r="V8" s="82"/>
      <c r="W8" s="83"/>
      <c r="X8" s="83"/>
      <c r="Y8" s="86"/>
      <c r="Z8" s="41"/>
      <c r="AA8" s="95"/>
      <c r="AB8" s="95"/>
      <c r="AC8" s="80"/>
      <c r="AD8" s="98"/>
      <c r="AE8" s="98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15"/>
    </row>
    <row r="9" ht="20.1" customHeight="true">
      <c r="A9" s="8" t="s">
        <v>4</v>
      </c>
      <c r="B9" s="21"/>
      <c r="C9" s="30" t="n">
        <f>D9+F9+M9+Z9</f>
        <v>8346961860</v>
      </c>
      <c r="D9" s="30" t="n">
        <f>SUM(D10:D33)</f>
        <v>1701707129</v>
      </c>
      <c r="E9" s="30" t="n">
        <f>SUM(E10:E33)</f>
        <v>148443511</v>
      </c>
      <c r="F9" s="30" t="n">
        <f>SUM(F10:F33)</f>
        <v>817749079</v>
      </c>
      <c r="G9" s="30" t="n">
        <f>SUM(G10:G33)</f>
        <v>100082</v>
      </c>
      <c r="H9" s="30" t="n">
        <f>SUM(H10:H33)</f>
        <v>133046704</v>
      </c>
      <c r="I9" s="30" t="n">
        <f>SUM(I10:I33)</f>
        <v>9858020</v>
      </c>
      <c r="J9" s="30" t="n">
        <f>SUM(J10:J33)</f>
        <v>428185</v>
      </c>
      <c r="K9" s="30" t="n">
        <f>SUM(K10:K33)</f>
        <v>8172153</v>
      </c>
      <c r="L9" s="30" t="n">
        <f>SUM(L10:L33)</f>
        <v>7709008</v>
      </c>
      <c r="M9" s="30" t="n">
        <f>N9+SUM(Q9:Y9)</f>
        <v>5826855543</v>
      </c>
      <c r="N9" s="66" t="n">
        <f>SUM(N10:N33)</f>
        <v>303000</v>
      </c>
      <c r="O9" s="73" t="s">
        <v>4</v>
      </c>
      <c r="P9" s="73"/>
      <c r="Q9" s="30" t="n">
        <f>SUM(Q10:Q33)</f>
        <v>20599832</v>
      </c>
      <c r="R9" s="30" t="n">
        <f>SUM(R10:R33)</f>
        <v>80781510</v>
      </c>
      <c r="S9" s="30" t="n">
        <f>SUM(S10:S33)</f>
        <v>0</v>
      </c>
      <c r="T9" s="30" t="n">
        <f>SUM(T10:T33)</f>
        <v>1645107</v>
      </c>
      <c r="U9" s="30" t="n">
        <f>SUM(U10:U33)</f>
        <v>4048342300</v>
      </c>
      <c r="V9" s="30" t="n">
        <f>SUM(V10:V33)</f>
        <v>0</v>
      </c>
      <c r="W9" s="30" t="n">
        <f>SUM(W10:W33)</f>
        <v>171013907</v>
      </c>
      <c r="X9" s="30" t="n">
        <f>SUM(X10:X33)</f>
        <v>1186580836</v>
      </c>
      <c r="Y9" s="87" t="n">
        <f>SUM(Y10:Y33)</f>
        <v>317589051</v>
      </c>
      <c r="Z9" s="66" t="n">
        <f>SUM(Z10:Z33)</f>
        <v>650109</v>
      </c>
      <c r="AA9" s="73" t="s">
        <v>4</v>
      </c>
      <c r="AB9" s="73"/>
      <c r="AC9" s="30" t="n">
        <f>0+SUM(AD9:AO9)</f>
        <v>27045338</v>
      </c>
      <c r="AD9" s="30" t="n">
        <f>SUM(AD10:AD33)</f>
        <v>0</v>
      </c>
      <c r="AE9" s="30" t="n">
        <f>SUM(AE10:AE33)</f>
        <v>24325789</v>
      </c>
      <c r="AF9" s="30" t="n">
        <f>SUM(AF10:AF33)</f>
        <v>0</v>
      </c>
      <c r="AG9" s="30" t="n">
        <f>SUM(AG10:AG33)</f>
        <v>0</v>
      </c>
      <c r="AH9" s="30" t="n">
        <f>SUM(AH10:AH33)</f>
        <v>0</v>
      </c>
      <c r="AI9" s="30" t="n">
        <f>SUM(AI10:AI33)</f>
        <v>0</v>
      </c>
      <c r="AJ9" s="30" t="n">
        <f>SUM(AJ10:AJ33)</f>
        <v>0</v>
      </c>
      <c r="AK9" s="30" t="n">
        <f>SUM(AK10:AK33)</f>
        <v>0</v>
      </c>
      <c r="AL9" s="30" t="n">
        <f>SUM(AL10:AL33)</f>
        <v>0</v>
      </c>
      <c r="AM9" s="30" t="n">
        <f>SUM(AM10:AM33)</f>
        <v>0</v>
      </c>
      <c r="AN9" s="30" t="n">
        <f>SUM(AN10:AN33)</f>
        <v>0</v>
      </c>
      <c r="AO9" s="30" t="n">
        <f>SUM(AO10:AO33)</f>
        <v>2719549</v>
      </c>
      <c r="AP9" s="66" t="n">
        <f>SUM(AP10:AP33)</f>
        <v>0</v>
      </c>
    </row>
    <row r="10" ht="20.1" customHeight="true">
      <c r="A10" s="9" t="s">
        <v>5</v>
      </c>
      <c r="B10" s="11"/>
      <c r="C10" s="31" t="n">
        <f>D10+F10+M10+Z10</f>
        <v>47860369</v>
      </c>
      <c r="D10" s="31" t="n">
        <v>37039521</v>
      </c>
      <c r="E10" s="31" t="n">
        <v>1041450</v>
      </c>
      <c r="F10" s="31" t="n">
        <v>10648848</v>
      </c>
      <c r="G10" s="31" t="n">
        <v>0</v>
      </c>
      <c r="H10" s="31" t="n">
        <v>1500007</v>
      </c>
      <c r="I10" s="31" t="n">
        <v>36388</v>
      </c>
      <c r="J10" s="31" t="n">
        <v>0</v>
      </c>
      <c r="K10" s="31" t="n">
        <v>900</v>
      </c>
      <c r="L10" s="31" t="n">
        <v>0</v>
      </c>
      <c r="M10" s="31" t="n">
        <f>N10+SUM(Q10:Y10)</f>
        <v>172000</v>
      </c>
      <c r="N10" s="67" t="n">
        <v>0</v>
      </c>
      <c r="O10" s="74" t="s">
        <v>5</v>
      </c>
      <c r="P10" s="74"/>
      <c r="Q10" s="31" t="n">
        <v>0</v>
      </c>
      <c r="R10" s="31" t="n">
        <v>172000</v>
      </c>
      <c r="S10" s="31" t="n">
        <v>0</v>
      </c>
      <c r="T10" s="31" t="n">
        <v>0</v>
      </c>
      <c r="U10" s="31" t="n">
        <v>0</v>
      </c>
      <c r="V10" s="31" t="n">
        <v>0</v>
      </c>
      <c r="W10" s="31" t="n">
        <v>0</v>
      </c>
      <c r="X10" s="31" t="n">
        <v>0</v>
      </c>
      <c r="Y10" s="31" t="n">
        <v>0</v>
      </c>
      <c r="Z10" s="67" t="n">
        <v>0</v>
      </c>
      <c r="AA10" s="74" t="s">
        <v>5</v>
      </c>
      <c r="AB10" s="74"/>
      <c r="AC10" s="31" t="n">
        <f>0+SUM(AD10:AO10)</f>
        <v>0</v>
      </c>
      <c r="AD10" s="31" t="n">
        <v>0</v>
      </c>
      <c r="AE10" s="31" t="n">
        <v>0</v>
      </c>
      <c r="AF10" s="31" t="n">
        <v>0</v>
      </c>
      <c r="AG10" s="31" t="n">
        <v>0</v>
      </c>
      <c r="AH10" s="31" t="n">
        <v>0</v>
      </c>
      <c r="AI10" s="31" t="n">
        <v>0</v>
      </c>
      <c r="AJ10" s="31" t="n">
        <v>0</v>
      </c>
      <c r="AK10" s="31" t="n">
        <v>0</v>
      </c>
      <c r="AL10" s="31" t="n">
        <v>0</v>
      </c>
      <c r="AM10" s="31" t="n">
        <v>0</v>
      </c>
      <c r="AN10" s="31" t="n">
        <v>0</v>
      </c>
      <c r="AO10" s="31" t="n">
        <v>0</v>
      </c>
      <c r="AP10" s="67" t="n">
        <v>0</v>
      </c>
    </row>
    <row r="11" ht="20.1" customHeight="true">
      <c r="A11" s="10" t="s">
        <v>6</v>
      </c>
      <c r="B11" s="22"/>
      <c r="C11" s="31" t="n">
        <f>D11+F11+M11+Z11</f>
        <v>406932670</v>
      </c>
      <c r="D11" s="31" t="n">
        <v>191952965</v>
      </c>
      <c r="E11" s="31" t="n">
        <v>29817991</v>
      </c>
      <c r="F11" s="31" t="n">
        <v>147820420</v>
      </c>
      <c r="G11" s="31" t="n">
        <v>8612</v>
      </c>
      <c r="H11" s="31" t="n">
        <v>20094764</v>
      </c>
      <c r="I11" s="31" t="n">
        <v>2608210</v>
      </c>
      <c r="J11" s="31" t="n">
        <v>234669</v>
      </c>
      <c r="K11" s="31" t="n">
        <v>62074</v>
      </c>
      <c r="L11" s="31" t="n">
        <v>7049649</v>
      </c>
      <c r="M11" s="31" t="n">
        <f>N11+SUM(Q11:Y11)</f>
        <v>67159285</v>
      </c>
      <c r="N11" s="67" t="n">
        <v>0</v>
      </c>
      <c r="O11" s="75" t="s">
        <v>6</v>
      </c>
      <c r="P11" s="78"/>
      <c r="Q11" s="31" t="n">
        <v>20599832</v>
      </c>
      <c r="R11" s="31" t="n">
        <v>5241872</v>
      </c>
      <c r="S11" s="31" t="n">
        <v>0</v>
      </c>
      <c r="T11" s="31" t="n">
        <v>0</v>
      </c>
      <c r="U11" s="31" t="n">
        <v>154400</v>
      </c>
      <c r="V11" s="31" t="n">
        <v>0</v>
      </c>
      <c r="W11" s="31" t="n">
        <v>0</v>
      </c>
      <c r="X11" s="31" t="n">
        <v>2554620</v>
      </c>
      <c r="Y11" s="31" t="n">
        <v>38608561</v>
      </c>
      <c r="Z11" s="67" t="n">
        <v>0</v>
      </c>
      <c r="AA11" s="75" t="s">
        <v>6</v>
      </c>
      <c r="AB11" s="96"/>
      <c r="AC11" s="31" t="n">
        <f>0+SUM(AD11:AO11)</f>
        <v>2455000</v>
      </c>
      <c r="AD11" s="31" t="n">
        <v>0</v>
      </c>
      <c r="AE11" s="31" t="n">
        <v>2455000</v>
      </c>
      <c r="AF11" s="31" t="n">
        <v>0</v>
      </c>
      <c r="AG11" s="31" t="n">
        <v>0</v>
      </c>
      <c r="AH11" s="31" t="n">
        <v>0</v>
      </c>
      <c r="AI11" s="31" t="n">
        <v>0</v>
      </c>
      <c r="AJ11" s="31" t="n">
        <v>0</v>
      </c>
      <c r="AK11" s="31" t="n">
        <v>0</v>
      </c>
      <c r="AL11" s="31" t="n">
        <v>0</v>
      </c>
      <c r="AM11" s="31" t="n">
        <v>0</v>
      </c>
      <c r="AN11" s="31" t="n">
        <v>0</v>
      </c>
      <c r="AO11" s="31" t="n">
        <v>0</v>
      </c>
      <c r="AP11" s="67" t="n">
        <v>0</v>
      </c>
    </row>
    <row r="12" ht="20.1" customHeight="true">
      <c r="A12" s="9" t="s">
        <v>7</v>
      </c>
      <c r="B12" s="22"/>
      <c r="C12" s="31" t="n">
        <f>D12+F12+M12+Z12</f>
        <v>90017856</v>
      </c>
      <c r="D12" s="31" t="n">
        <v>64328749</v>
      </c>
      <c r="E12" s="31" t="n">
        <v>8992644</v>
      </c>
      <c r="F12" s="31" t="n">
        <v>24160701</v>
      </c>
      <c r="G12" s="31" t="n">
        <v>0</v>
      </c>
      <c r="H12" s="31" t="n">
        <v>4664351</v>
      </c>
      <c r="I12" s="31" t="n">
        <v>169700</v>
      </c>
      <c r="J12" s="31" t="n">
        <v>0</v>
      </c>
      <c r="K12" s="31" t="n">
        <v>700</v>
      </c>
      <c r="L12" s="31" t="n">
        <v>14187</v>
      </c>
      <c r="M12" s="31" t="n">
        <f>N12+SUM(Q12:Y12)</f>
        <v>1528406</v>
      </c>
      <c r="N12" s="67" t="n">
        <v>303000</v>
      </c>
      <c r="O12" s="74" t="s">
        <v>7</v>
      </c>
      <c r="P12" s="78"/>
      <c r="Q12" s="31" t="n">
        <v>0</v>
      </c>
      <c r="R12" s="31" t="n">
        <v>20000</v>
      </c>
      <c r="S12" s="31" t="n">
        <v>0</v>
      </c>
      <c r="T12" s="31" t="n">
        <v>0</v>
      </c>
      <c r="U12" s="31" t="n">
        <v>0</v>
      </c>
      <c r="V12" s="31" t="n">
        <v>0</v>
      </c>
      <c r="W12" s="31" t="n">
        <v>0</v>
      </c>
      <c r="X12" s="31" t="n">
        <v>205406</v>
      </c>
      <c r="Y12" s="31" t="n">
        <v>1000000</v>
      </c>
      <c r="Z12" s="67" t="n">
        <v>0</v>
      </c>
      <c r="AA12" s="74" t="s">
        <v>7</v>
      </c>
      <c r="AB12" s="96"/>
      <c r="AC12" s="31" t="n">
        <f>0+SUM(AD12:AO12)</f>
        <v>0</v>
      </c>
      <c r="AD12" s="31" t="n">
        <v>0</v>
      </c>
      <c r="AE12" s="31" t="n">
        <v>0</v>
      </c>
      <c r="AF12" s="31" t="n">
        <v>0</v>
      </c>
      <c r="AG12" s="31" t="n">
        <v>0</v>
      </c>
      <c r="AH12" s="31" t="n">
        <v>0</v>
      </c>
      <c r="AI12" s="31" t="n">
        <v>0</v>
      </c>
      <c r="AJ12" s="31" t="n">
        <v>0</v>
      </c>
      <c r="AK12" s="31" t="n">
        <v>0</v>
      </c>
      <c r="AL12" s="31" t="n">
        <v>0</v>
      </c>
      <c r="AM12" s="31" t="n">
        <v>0</v>
      </c>
      <c r="AN12" s="31" t="n">
        <v>0</v>
      </c>
      <c r="AO12" s="31" t="n">
        <v>0</v>
      </c>
      <c r="AP12" s="67" t="n">
        <v>0</v>
      </c>
    </row>
    <row r="13" ht="20.1" customHeight="true">
      <c r="A13" s="9" t="s">
        <v>8</v>
      </c>
      <c r="B13" s="23"/>
      <c r="C13" s="31" t="n">
        <f>D13+F13+M13+Z13</f>
        <v>11471273</v>
      </c>
      <c r="D13" s="31" t="n">
        <v>9603218</v>
      </c>
      <c r="E13" s="31" t="n">
        <v>963370</v>
      </c>
      <c r="F13" s="31" t="n">
        <v>1217946</v>
      </c>
      <c r="G13" s="31" t="n">
        <v>0</v>
      </c>
      <c r="H13" s="31" t="n">
        <v>638373</v>
      </c>
      <c r="I13" s="31" t="n">
        <v>11800</v>
      </c>
      <c r="J13" s="31" t="n">
        <v>0</v>
      </c>
      <c r="K13" s="31" t="n">
        <v>1333</v>
      </c>
      <c r="L13" s="31" t="n">
        <v>0</v>
      </c>
      <c r="M13" s="31" t="n">
        <f>N13+SUM(Q13:Y13)</f>
        <v>0</v>
      </c>
      <c r="N13" s="67" t="n">
        <v>0</v>
      </c>
      <c r="O13" s="74" t="s">
        <v>8</v>
      </c>
      <c r="P13" s="78"/>
      <c r="Q13" s="31" t="n">
        <v>0</v>
      </c>
      <c r="R13" s="31" t="n">
        <v>0</v>
      </c>
      <c r="S13" s="31" t="n">
        <v>0</v>
      </c>
      <c r="T13" s="31" t="n">
        <v>0</v>
      </c>
      <c r="U13" s="31" t="n">
        <v>0</v>
      </c>
      <c r="V13" s="31" t="n">
        <v>0</v>
      </c>
      <c r="W13" s="31" t="n">
        <v>0</v>
      </c>
      <c r="X13" s="31" t="n">
        <v>0</v>
      </c>
      <c r="Y13" s="31" t="n">
        <v>0</v>
      </c>
      <c r="Z13" s="67" t="n">
        <v>650109</v>
      </c>
      <c r="AA13" s="74" t="s">
        <v>8</v>
      </c>
      <c r="AB13" s="96"/>
      <c r="AC13" s="31" t="n">
        <f>0+SUM(AD13:AO13)</f>
        <v>0</v>
      </c>
      <c r="AD13" s="31" t="n">
        <v>0</v>
      </c>
      <c r="AE13" s="31" t="n">
        <v>0</v>
      </c>
      <c r="AF13" s="31" t="n">
        <v>0</v>
      </c>
      <c r="AG13" s="31" t="n"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31" t="n">
        <v>0</v>
      </c>
      <c r="AM13" s="31" t="n">
        <v>0</v>
      </c>
      <c r="AN13" s="31" t="n">
        <v>0</v>
      </c>
      <c r="AO13" s="31" t="n">
        <v>0</v>
      </c>
      <c r="AP13" s="67" t="n">
        <v>0</v>
      </c>
    </row>
    <row r="14" ht="20.1" customHeight="true">
      <c r="A14" s="9" t="s">
        <v>9</v>
      </c>
      <c r="B14" s="23"/>
      <c r="C14" s="31" t="n">
        <f>D14+F14+M14+Z14</f>
        <v>4043457793</v>
      </c>
      <c r="D14" s="31" t="n">
        <v>616527</v>
      </c>
      <c r="E14" s="31" t="n">
        <v>53861</v>
      </c>
      <c r="F14" s="31" t="n">
        <v>708358</v>
      </c>
      <c r="G14" s="31" t="n">
        <v>0</v>
      </c>
      <c r="H14" s="31" t="n">
        <v>157858</v>
      </c>
      <c r="I14" s="31" t="n">
        <v>2000</v>
      </c>
      <c r="J14" s="31" t="n">
        <v>0</v>
      </c>
      <c r="K14" s="31" t="n">
        <v>0</v>
      </c>
      <c r="L14" s="31" t="n">
        <v>0</v>
      </c>
      <c r="M14" s="31" t="n">
        <f>N14+SUM(Q14:Y14)</f>
        <v>4042132908</v>
      </c>
      <c r="N14" s="67" t="n">
        <v>0</v>
      </c>
      <c r="O14" s="74" t="s">
        <v>9</v>
      </c>
      <c r="P14" s="78"/>
      <c r="Q14" s="31" t="n">
        <v>0</v>
      </c>
      <c r="R14" s="31" t="n">
        <v>1785</v>
      </c>
      <c r="S14" s="31" t="n">
        <v>0</v>
      </c>
      <c r="T14" s="31" t="n">
        <v>0</v>
      </c>
      <c r="U14" s="31" t="n">
        <v>4042131123</v>
      </c>
      <c r="V14" s="31" t="n">
        <v>0</v>
      </c>
      <c r="W14" s="31" t="n">
        <v>0</v>
      </c>
      <c r="X14" s="31" t="n">
        <v>0</v>
      </c>
      <c r="Y14" s="31" t="n">
        <v>0</v>
      </c>
      <c r="Z14" s="67" t="n">
        <v>0</v>
      </c>
      <c r="AA14" s="74" t="s">
        <v>9</v>
      </c>
      <c r="AB14" s="96"/>
      <c r="AC14" s="31" t="n">
        <f>0+SUM(AD14:AO14)</f>
        <v>0</v>
      </c>
      <c r="AD14" s="31" t="n">
        <v>0</v>
      </c>
      <c r="AE14" s="31" t="n">
        <v>0</v>
      </c>
      <c r="AF14" s="31" t="n">
        <v>0</v>
      </c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31" t="n">
        <v>0</v>
      </c>
      <c r="AM14" s="31" t="n">
        <v>0</v>
      </c>
      <c r="AN14" s="31" t="n">
        <v>0</v>
      </c>
      <c r="AO14" s="31" t="n">
        <v>0</v>
      </c>
      <c r="AP14" s="67" t="n">
        <v>0</v>
      </c>
    </row>
    <row r="15" ht="20.1" customHeight="true">
      <c r="A15" s="9" t="s">
        <v>10</v>
      </c>
      <c r="B15" s="23"/>
      <c r="C15" s="31" t="n">
        <f>D15+F15+M15+Z15</f>
        <v>39965444</v>
      </c>
      <c r="D15" s="31" t="n">
        <v>14613394</v>
      </c>
      <c r="E15" s="31" t="n">
        <v>1149609</v>
      </c>
      <c r="F15" s="31" t="n">
        <v>12116884</v>
      </c>
      <c r="G15" s="31" t="n">
        <v>0</v>
      </c>
      <c r="H15" s="31" t="n">
        <v>3761448</v>
      </c>
      <c r="I15" s="31" t="n">
        <v>55410</v>
      </c>
      <c r="J15" s="31" t="n">
        <v>0</v>
      </c>
      <c r="K15" s="31" t="n">
        <v>76986</v>
      </c>
      <c r="L15" s="31" t="n">
        <v>0</v>
      </c>
      <c r="M15" s="31" t="n">
        <f>N15+SUM(Q15:Y15)</f>
        <v>13235166</v>
      </c>
      <c r="N15" s="67" t="n">
        <v>0</v>
      </c>
      <c r="O15" s="74" t="s">
        <v>10</v>
      </c>
      <c r="P15" s="78"/>
      <c r="Q15" s="31" t="n">
        <v>0</v>
      </c>
      <c r="R15" s="31" t="n">
        <v>759610</v>
      </c>
      <c r="S15" s="31" t="n">
        <v>0</v>
      </c>
      <c r="T15" s="31" t="n">
        <v>0</v>
      </c>
      <c r="U15" s="31" t="n">
        <v>0</v>
      </c>
      <c r="V15" s="31" t="n">
        <v>0</v>
      </c>
      <c r="W15" s="31" t="n">
        <v>0</v>
      </c>
      <c r="X15" s="31" t="n">
        <v>0</v>
      </c>
      <c r="Y15" s="88" t="n">
        <v>12475556</v>
      </c>
      <c r="Z15" s="67" t="n">
        <v>0</v>
      </c>
      <c r="AA15" s="74" t="s">
        <v>10</v>
      </c>
      <c r="AB15" s="96"/>
      <c r="AC15" s="31" t="n">
        <f>0+SUM(AD15:AO15)</f>
        <v>0</v>
      </c>
      <c r="AD15" s="31" t="n">
        <v>0</v>
      </c>
      <c r="AE15" s="31" t="n">
        <v>0</v>
      </c>
      <c r="AF15" s="31" t="n">
        <v>0</v>
      </c>
      <c r="AG15" s="31" t="n">
        <v>0</v>
      </c>
      <c r="AH15" s="31" t="n">
        <v>0</v>
      </c>
      <c r="AI15" s="31" t="n">
        <v>0</v>
      </c>
      <c r="AJ15" s="31" t="n">
        <v>0</v>
      </c>
      <c r="AK15" s="31" t="n">
        <v>0</v>
      </c>
      <c r="AL15" s="31" t="n">
        <v>0</v>
      </c>
      <c r="AM15" s="31" t="n">
        <v>0</v>
      </c>
      <c r="AN15" s="31" t="n">
        <v>0</v>
      </c>
      <c r="AO15" s="31" t="n">
        <v>0</v>
      </c>
      <c r="AP15" s="67" t="n">
        <v>0</v>
      </c>
    </row>
    <row r="16" ht="20.1" customHeight="true">
      <c r="A16" s="9" t="s">
        <v>11</v>
      </c>
      <c r="B16" s="23"/>
      <c r="C16" s="31" t="n">
        <f>D16+F16+M16+Z16</f>
        <v>101950891</v>
      </c>
      <c r="D16" s="31" t="n">
        <v>21993734</v>
      </c>
      <c r="E16" s="31" t="n">
        <v>2128662</v>
      </c>
      <c r="F16" s="31" t="n">
        <v>79957157</v>
      </c>
      <c r="G16" s="31" t="n">
        <v>0</v>
      </c>
      <c r="H16" s="31" t="n">
        <v>5306668</v>
      </c>
      <c r="I16" s="31" t="n">
        <v>290698</v>
      </c>
      <c r="J16" s="31" t="n">
        <v>0</v>
      </c>
      <c r="K16" s="31" t="n">
        <v>35800</v>
      </c>
      <c r="L16" s="31" t="n">
        <v>114892</v>
      </c>
      <c r="M16" s="31" t="n">
        <f>N16+SUM(Q16:Y16)</f>
        <v>0</v>
      </c>
      <c r="N16" s="67" t="n">
        <v>0</v>
      </c>
      <c r="O16" s="74" t="s">
        <v>11</v>
      </c>
      <c r="P16" s="78"/>
      <c r="Q16" s="31" t="n">
        <v>0</v>
      </c>
      <c r="R16" s="31" t="n">
        <v>0</v>
      </c>
      <c r="S16" s="31" t="n">
        <v>0</v>
      </c>
      <c r="T16" s="31" t="n">
        <v>0</v>
      </c>
      <c r="U16" s="31" t="n">
        <v>0</v>
      </c>
      <c r="V16" s="31" t="n">
        <v>0</v>
      </c>
      <c r="W16" s="31" t="n">
        <v>0</v>
      </c>
      <c r="X16" s="31" t="n">
        <v>0</v>
      </c>
      <c r="Y16" s="31" t="n">
        <v>0</v>
      </c>
      <c r="Z16" s="67" t="n">
        <v>0</v>
      </c>
      <c r="AA16" s="74" t="s">
        <v>11</v>
      </c>
      <c r="AB16" s="96"/>
      <c r="AC16" s="31" t="n">
        <f>0+SUM(AD16:AO16)</f>
        <v>4773017</v>
      </c>
      <c r="AD16" s="31" t="n">
        <v>0</v>
      </c>
      <c r="AE16" s="31" t="n">
        <v>4773017</v>
      </c>
      <c r="AF16" s="31" t="n">
        <v>0</v>
      </c>
      <c r="AG16" s="31" t="n">
        <v>0</v>
      </c>
      <c r="AH16" s="31" t="n">
        <v>0</v>
      </c>
      <c r="AI16" s="31" t="n">
        <v>0</v>
      </c>
      <c r="AJ16" s="31" t="n">
        <v>0</v>
      </c>
      <c r="AK16" s="31" t="n">
        <v>0</v>
      </c>
      <c r="AL16" s="31" t="n">
        <v>0</v>
      </c>
      <c r="AM16" s="31" t="n">
        <v>0</v>
      </c>
      <c r="AN16" s="31" t="n">
        <v>0</v>
      </c>
      <c r="AO16" s="31" t="n">
        <v>0</v>
      </c>
      <c r="AP16" s="67" t="n">
        <v>0</v>
      </c>
    </row>
    <row r="17" ht="20.1" customHeight="true">
      <c r="A17" s="9" t="s">
        <v>12</v>
      </c>
      <c r="B17" s="23"/>
      <c r="C17" s="31" t="n">
        <f>D17+F17+M17+Z17</f>
        <v>278322356</v>
      </c>
      <c r="D17" s="31" t="n">
        <v>17489730</v>
      </c>
      <c r="E17" s="31" t="n">
        <v>577457</v>
      </c>
      <c r="F17" s="31" t="n">
        <v>38496387</v>
      </c>
      <c r="G17" s="31" t="n">
        <v>3000</v>
      </c>
      <c r="H17" s="31" t="n">
        <v>1347986</v>
      </c>
      <c r="I17" s="31" t="n">
        <v>323654</v>
      </c>
      <c r="J17" s="31" t="n">
        <v>0</v>
      </c>
      <c r="K17" s="31" t="n">
        <v>1200</v>
      </c>
      <c r="L17" s="31" t="n">
        <v>0</v>
      </c>
      <c r="M17" s="31" t="n">
        <f>N17+SUM(Q17:Y17)</f>
        <v>222336239</v>
      </c>
      <c r="N17" s="67" t="n">
        <v>0</v>
      </c>
      <c r="O17" s="74" t="s">
        <v>12</v>
      </c>
      <c r="P17" s="78"/>
      <c r="Q17" s="31" t="n">
        <v>0</v>
      </c>
      <c r="R17" s="31" t="n">
        <v>0</v>
      </c>
      <c r="S17" s="31" t="n">
        <v>0</v>
      </c>
      <c r="T17" s="31" t="n">
        <v>0</v>
      </c>
      <c r="U17" s="31" t="n">
        <v>0</v>
      </c>
      <c r="V17" s="31" t="n">
        <v>0</v>
      </c>
      <c r="W17" s="31" t="n">
        <v>0</v>
      </c>
      <c r="X17" s="31" t="n">
        <v>0</v>
      </c>
      <c r="Y17" s="31" t="n">
        <v>222336239</v>
      </c>
      <c r="Z17" s="67" t="n">
        <v>0</v>
      </c>
      <c r="AA17" s="74" t="s">
        <v>12</v>
      </c>
      <c r="AB17" s="96"/>
      <c r="AC17" s="31" t="n">
        <f>0+SUM(AD17:AO17)</f>
        <v>2648027</v>
      </c>
      <c r="AD17" s="31" t="n">
        <v>0</v>
      </c>
      <c r="AE17" s="56" t="n">
        <v>2401227</v>
      </c>
      <c r="AF17" s="31" t="n">
        <v>0</v>
      </c>
      <c r="AG17" s="31" t="n">
        <v>0</v>
      </c>
      <c r="AH17" s="31" t="n">
        <v>0</v>
      </c>
      <c r="AI17" s="31" t="n">
        <v>0</v>
      </c>
      <c r="AJ17" s="31" t="n">
        <v>0</v>
      </c>
      <c r="AK17" s="31" t="n">
        <v>0</v>
      </c>
      <c r="AL17" s="31" t="n">
        <v>0</v>
      </c>
      <c r="AM17" s="31" t="n">
        <v>0</v>
      </c>
      <c r="AN17" s="31" t="n">
        <v>0</v>
      </c>
      <c r="AO17" s="31" t="n">
        <v>246800</v>
      </c>
      <c r="AP17" s="67" t="n">
        <v>0</v>
      </c>
    </row>
    <row r="18" ht="20.1" customHeight="true">
      <c r="A18" s="9" t="s">
        <v>13</v>
      </c>
      <c r="B18" s="22"/>
      <c r="C18" s="31" t="n">
        <f>D18+F18+M18+Z18</f>
        <v>61855211</v>
      </c>
      <c r="D18" s="31" t="n">
        <v>21411820</v>
      </c>
      <c r="E18" s="31" t="n">
        <v>1229525</v>
      </c>
      <c r="F18" s="31" t="n">
        <v>10659741</v>
      </c>
      <c r="G18" s="31" t="n">
        <v>0</v>
      </c>
      <c r="H18" s="31" t="n">
        <v>427251</v>
      </c>
      <c r="I18" s="31" t="n">
        <v>383875</v>
      </c>
      <c r="J18" s="31" t="n">
        <v>0</v>
      </c>
      <c r="K18" s="31" t="n">
        <v>0</v>
      </c>
      <c r="L18" s="31" t="n">
        <v>34227</v>
      </c>
      <c r="M18" s="31" t="n">
        <f>N18+SUM(Q18:Y18)</f>
        <v>29783650</v>
      </c>
      <c r="N18" s="67" t="n">
        <v>0</v>
      </c>
      <c r="O18" s="74" t="s">
        <v>13</v>
      </c>
      <c r="P18" s="78"/>
      <c r="Q18" s="31" t="n">
        <v>0</v>
      </c>
      <c r="R18" s="31" t="n">
        <v>0</v>
      </c>
      <c r="S18" s="31" t="n">
        <v>0</v>
      </c>
      <c r="T18" s="31" t="n">
        <v>0</v>
      </c>
      <c r="U18" s="31" t="n">
        <v>0</v>
      </c>
      <c r="V18" s="31" t="n">
        <v>0</v>
      </c>
      <c r="W18" s="31" t="n">
        <v>0</v>
      </c>
      <c r="X18" s="31" t="n">
        <v>0</v>
      </c>
      <c r="Y18" s="88" t="n">
        <v>29783650</v>
      </c>
      <c r="Z18" s="67" t="n">
        <v>0</v>
      </c>
      <c r="AA18" s="74" t="s">
        <v>13</v>
      </c>
      <c r="AB18" s="96"/>
      <c r="AC18" s="31" t="n">
        <f>0+SUM(AD18:AO18)</f>
        <v>4045220</v>
      </c>
      <c r="AD18" s="31" t="n">
        <v>0</v>
      </c>
      <c r="AE18" s="31" t="n">
        <v>1572471</v>
      </c>
      <c r="AF18" s="31" t="n">
        <v>0</v>
      </c>
      <c r="AG18" s="31" t="n">
        <v>0</v>
      </c>
      <c r="AH18" s="31" t="n">
        <v>0</v>
      </c>
      <c r="AI18" s="31" t="n">
        <v>0</v>
      </c>
      <c r="AJ18" s="31" t="n">
        <v>0</v>
      </c>
      <c r="AK18" s="31" t="n">
        <v>0</v>
      </c>
      <c r="AL18" s="31" t="n">
        <v>0</v>
      </c>
      <c r="AM18" s="31" t="n">
        <v>0</v>
      </c>
      <c r="AN18" s="31" t="n">
        <v>0</v>
      </c>
      <c r="AO18" s="31" t="n">
        <v>2472749</v>
      </c>
      <c r="AP18" s="67" t="n">
        <v>0</v>
      </c>
    </row>
    <row r="19" ht="20.1" customHeight="true">
      <c r="A19" s="9" t="s">
        <v>14</v>
      </c>
      <c r="B19" s="23"/>
      <c r="C19" s="31" t="n">
        <f>D19+F19+M19+Z19</f>
        <v>151032493</v>
      </c>
      <c r="D19" s="31" t="n">
        <v>14326381</v>
      </c>
      <c r="E19" s="31" t="n">
        <v>1604312</v>
      </c>
      <c r="F19" s="31" t="n">
        <v>8040888</v>
      </c>
      <c r="G19" s="31" t="n">
        <v>0</v>
      </c>
      <c r="H19" s="31" t="n">
        <v>2062092</v>
      </c>
      <c r="I19" s="31" t="n">
        <v>81500</v>
      </c>
      <c r="J19" s="31" t="n">
        <v>0</v>
      </c>
      <c r="K19" s="31" t="n">
        <v>4800</v>
      </c>
      <c r="L19" s="31" t="n">
        <v>21155</v>
      </c>
      <c r="M19" s="31" t="n">
        <f>N19+SUM(Q19:Y19)</f>
        <v>128665224</v>
      </c>
      <c r="N19" s="67" t="n">
        <v>0</v>
      </c>
      <c r="O19" s="74" t="s">
        <v>14</v>
      </c>
      <c r="P19" s="78"/>
      <c r="Q19" s="31" t="n">
        <v>0</v>
      </c>
      <c r="R19" s="31" t="n">
        <v>30240033</v>
      </c>
      <c r="S19" s="31" t="n">
        <v>0</v>
      </c>
      <c r="T19" s="31" t="n">
        <v>0</v>
      </c>
      <c r="U19" s="31" t="n">
        <v>0</v>
      </c>
      <c r="V19" s="31" t="n">
        <v>0</v>
      </c>
      <c r="W19" s="31" t="n">
        <v>6831591</v>
      </c>
      <c r="X19" s="31" t="n">
        <v>89605000</v>
      </c>
      <c r="Y19" s="88" t="n">
        <v>1988600</v>
      </c>
      <c r="Z19" s="67" t="n">
        <v>0</v>
      </c>
      <c r="AA19" s="74" t="s">
        <v>14</v>
      </c>
      <c r="AB19" s="96"/>
      <c r="AC19" s="31" t="n">
        <f>0+SUM(AD19:AO19)</f>
        <v>1861500</v>
      </c>
      <c r="AD19" s="31" t="n">
        <v>0</v>
      </c>
      <c r="AE19" s="31" t="n">
        <v>1861500</v>
      </c>
      <c r="AF19" s="31" t="n">
        <v>0</v>
      </c>
      <c r="AG19" s="31" t="n">
        <v>0</v>
      </c>
      <c r="AH19" s="31" t="n">
        <v>0</v>
      </c>
      <c r="AI19" s="31" t="n">
        <v>0</v>
      </c>
      <c r="AJ19" s="31" t="n">
        <v>0</v>
      </c>
      <c r="AK19" s="31" t="n">
        <v>0</v>
      </c>
      <c r="AL19" s="31" t="n">
        <v>0</v>
      </c>
      <c r="AM19" s="31" t="n">
        <v>0</v>
      </c>
      <c r="AN19" s="31" t="n">
        <v>0</v>
      </c>
      <c r="AO19" s="31" t="n">
        <v>0</v>
      </c>
      <c r="AP19" s="67" t="n">
        <v>0</v>
      </c>
    </row>
    <row r="20" ht="20.1" customHeight="true">
      <c r="A20" s="9" t="s">
        <v>15</v>
      </c>
      <c r="B20" s="23"/>
      <c r="C20" s="31" t="n">
        <f>D20+F20+M20+Z20</f>
        <v>13202292</v>
      </c>
      <c r="D20" s="31" t="n">
        <v>6448824</v>
      </c>
      <c r="E20" s="31" t="n">
        <v>252099</v>
      </c>
      <c r="F20" s="31" t="n">
        <v>6418468</v>
      </c>
      <c r="G20" s="31" t="n">
        <v>6500</v>
      </c>
      <c r="H20" s="31" t="n">
        <v>757353</v>
      </c>
      <c r="I20" s="31" t="n">
        <v>20102</v>
      </c>
      <c r="J20" s="31" t="n">
        <v>0</v>
      </c>
      <c r="K20" s="56" t="n">
        <v>77278</v>
      </c>
      <c r="L20" s="31" t="n">
        <v>68078</v>
      </c>
      <c r="M20" s="31" t="n">
        <f>N20+SUM(Q20:Y20)</f>
        <v>335000</v>
      </c>
      <c r="N20" s="67" t="n">
        <v>0</v>
      </c>
      <c r="O20" s="74" t="s">
        <v>15</v>
      </c>
      <c r="P20" s="78"/>
      <c r="Q20" s="31" t="n">
        <v>0</v>
      </c>
      <c r="R20" s="31" t="n">
        <v>110000</v>
      </c>
      <c r="S20" s="31" t="n">
        <v>0</v>
      </c>
      <c r="T20" s="31" t="n">
        <v>0</v>
      </c>
      <c r="U20" s="31" t="n">
        <v>0</v>
      </c>
      <c r="V20" s="31" t="n">
        <v>0</v>
      </c>
      <c r="W20" s="31" t="n">
        <v>0</v>
      </c>
      <c r="X20" s="31" t="n">
        <v>0</v>
      </c>
      <c r="Y20" s="31" t="n">
        <v>225000</v>
      </c>
      <c r="Z20" s="67" t="n">
        <v>0</v>
      </c>
      <c r="AA20" s="74" t="s">
        <v>15</v>
      </c>
      <c r="AB20" s="96"/>
      <c r="AC20" s="31" t="n">
        <f>0+SUM(AD20:AO20)</f>
        <v>56800</v>
      </c>
      <c r="AD20" s="31" t="n">
        <v>0</v>
      </c>
      <c r="AE20" s="31" t="n">
        <v>56800</v>
      </c>
      <c r="AF20" s="31" t="n">
        <v>0</v>
      </c>
      <c r="AG20" s="31" t="n">
        <v>0</v>
      </c>
      <c r="AH20" s="31" t="n">
        <v>0</v>
      </c>
      <c r="AI20" s="31" t="n">
        <v>0</v>
      </c>
      <c r="AJ20" s="31" t="n">
        <v>0</v>
      </c>
      <c r="AK20" s="31" t="n">
        <v>0</v>
      </c>
      <c r="AL20" s="31" t="n">
        <v>0</v>
      </c>
      <c r="AM20" s="31" t="n">
        <v>0</v>
      </c>
      <c r="AN20" s="31" t="n">
        <v>0</v>
      </c>
      <c r="AO20" s="31" t="n">
        <v>0</v>
      </c>
      <c r="AP20" s="67" t="n">
        <v>0</v>
      </c>
    </row>
    <row r="21" ht="20.1" customHeight="true">
      <c r="A21" s="9" t="s">
        <v>16</v>
      </c>
      <c r="B21" s="23"/>
      <c r="C21" s="31" t="n">
        <f>D21+F21+M21+Z21</f>
        <v>1088840205</v>
      </c>
      <c r="D21" s="31" t="n">
        <v>38125886</v>
      </c>
      <c r="E21" s="31" t="n">
        <v>1189424</v>
      </c>
      <c r="F21" s="31" t="n">
        <v>60379444</v>
      </c>
      <c r="G21" s="31" t="n">
        <v>28500</v>
      </c>
      <c r="H21" s="31" t="n">
        <v>7090282</v>
      </c>
      <c r="I21" s="31" t="n">
        <v>659600</v>
      </c>
      <c r="J21" s="31" t="n">
        <v>0</v>
      </c>
      <c r="K21" s="31" t="n">
        <v>7140</v>
      </c>
      <c r="L21" s="31" t="n">
        <v>24511</v>
      </c>
      <c r="M21" s="31" t="n">
        <f>N21+SUM(Q21:Y21)</f>
        <v>990334875</v>
      </c>
      <c r="N21" s="67" t="n">
        <v>0</v>
      </c>
      <c r="O21" s="74" t="s">
        <v>16</v>
      </c>
      <c r="P21" s="78"/>
      <c r="Q21" s="31" t="n">
        <v>0</v>
      </c>
      <c r="R21" s="31" t="n">
        <v>16593299</v>
      </c>
      <c r="S21" s="31" t="n">
        <v>0</v>
      </c>
      <c r="T21" s="31" t="n">
        <v>199435</v>
      </c>
      <c r="U21" s="31" t="n">
        <v>0</v>
      </c>
      <c r="V21" s="31" t="n">
        <v>0</v>
      </c>
      <c r="W21" s="31" t="n">
        <v>164182316</v>
      </c>
      <c r="X21" s="31" t="n">
        <v>807808416</v>
      </c>
      <c r="Y21" s="88" t="n">
        <v>1551409</v>
      </c>
      <c r="Z21" s="67" t="n">
        <v>0</v>
      </c>
      <c r="AA21" s="74" t="s">
        <v>16</v>
      </c>
      <c r="AB21" s="96"/>
      <c r="AC21" s="31" t="n">
        <f>0+SUM(AD21:AO21)</f>
        <v>496045</v>
      </c>
      <c r="AD21" s="31" t="n">
        <v>0</v>
      </c>
      <c r="AE21" s="31" t="n">
        <v>496045</v>
      </c>
      <c r="AF21" s="31" t="n">
        <v>0</v>
      </c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0</v>
      </c>
      <c r="AL21" s="31" t="n">
        <v>0</v>
      </c>
      <c r="AM21" s="31" t="n">
        <v>0</v>
      </c>
      <c r="AN21" s="31" t="n">
        <v>0</v>
      </c>
      <c r="AO21" s="31" t="n">
        <v>0</v>
      </c>
      <c r="AP21" s="67" t="n">
        <v>0</v>
      </c>
    </row>
    <row r="22" ht="20.1" customHeight="true">
      <c r="A22" s="9" t="s">
        <v>17</v>
      </c>
      <c r="B22" s="23"/>
      <c r="C22" s="31" t="n">
        <f>D22+F22+M22+Z22</f>
        <v>31170322</v>
      </c>
      <c r="D22" s="31" t="n">
        <v>15948375</v>
      </c>
      <c r="E22" s="31" t="n">
        <v>728037</v>
      </c>
      <c r="F22" s="31" t="n">
        <v>6503721</v>
      </c>
      <c r="G22" s="31" t="n">
        <v>0</v>
      </c>
      <c r="H22" s="31" t="n">
        <v>518527</v>
      </c>
      <c r="I22" s="31" t="n">
        <v>287201</v>
      </c>
      <c r="J22" s="31" t="n">
        <v>0</v>
      </c>
      <c r="K22" s="31" t="n">
        <v>0</v>
      </c>
      <c r="L22" s="31" t="n">
        <v>7005</v>
      </c>
      <c r="M22" s="31" t="n">
        <f>N22+SUM(Q22:Y22)</f>
        <v>8718226</v>
      </c>
      <c r="N22" s="67" t="n">
        <v>0</v>
      </c>
      <c r="O22" s="74" t="s">
        <v>17</v>
      </c>
      <c r="P22" s="78"/>
      <c r="Q22" s="31" t="n">
        <v>0</v>
      </c>
      <c r="R22" s="31" t="n">
        <v>4551817</v>
      </c>
      <c r="S22" s="31" t="n">
        <v>0</v>
      </c>
      <c r="T22" s="31" t="n">
        <v>1445672</v>
      </c>
      <c r="U22" s="31" t="n">
        <v>0</v>
      </c>
      <c r="V22" s="31" t="n">
        <v>0</v>
      </c>
      <c r="W22" s="31" t="n">
        <v>0</v>
      </c>
      <c r="X22" s="31" t="n">
        <v>1139300</v>
      </c>
      <c r="Y22" s="88" t="n">
        <v>1581437</v>
      </c>
      <c r="Z22" s="67" t="n">
        <v>0</v>
      </c>
      <c r="AA22" s="74" t="s">
        <v>17</v>
      </c>
      <c r="AB22" s="96"/>
      <c r="AC22" s="31" t="n">
        <f>0+SUM(AD22:AO22)</f>
        <v>0</v>
      </c>
      <c r="AD22" s="31" t="n">
        <v>0</v>
      </c>
      <c r="AE22" s="31" t="n">
        <v>0</v>
      </c>
      <c r="AF22" s="31" t="n">
        <v>0</v>
      </c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31" t="n">
        <v>0</v>
      </c>
      <c r="AM22" s="31" t="n">
        <v>0</v>
      </c>
      <c r="AN22" s="31" t="n">
        <v>0</v>
      </c>
      <c r="AO22" s="31" t="n">
        <v>0</v>
      </c>
      <c r="AP22" s="67" t="n">
        <v>0</v>
      </c>
    </row>
    <row r="23" ht="20.1" customHeight="true">
      <c r="A23" s="9" t="s">
        <v>18</v>
      </c>
      <c r="B23" s="23"/>
      <c r="C23" s="31" t="n">
        <f>D23+F23+M23+Z23</f>
        <v>754169976</v>
      </c>
      <c r="D23" s="31" t="n">
        <v>692410099</v>
      </c>
      <c r="E23" s="31" t="n">
        <v>59452212</v>
      </c>
      <c r="F23" s="31" t="n">
        <v>59298377</v>
      </c>
      <c r="G23" s="31" t="n">
        <v>0</v>
      </c>
      <c r="H23" s="31" t="n">
        <v>1580359</v>
      </c>
      <c r="I23" s="31" t="n">
        <v>257900</v>
      </c>
      <c r="J23" s="31" t="n">
        <v>0</v>
      </c>
      <c r="K23" s="31" t="n">
        <v>343465</v>
      </c>
      <c r="L23" s="56" t="n">
        <v>35623</v>
      </c>
      <c r="M23" s="31" t="n">
        <f>N23+SUM(Q23:Y23)</f>
        <v>2461500</v>
      </c>
      <c r="N23" s="67" t="n">
        <v>0</v>
      </c>
      <c r="O23" s="74" t="s">
        <v>18</v>
      </c>
      <c r="P23" s="78"/>
      <c r="Q23" s="31" t="n">
        <v>0</v>
      </c>
      <c r="R23" s="31" t="n">
        <v>0</v>
      </c>
      <c r="S23" s="31" t="n">
        <v>0</v>
      </c>
      <c r="T23" s="31" t="n">
        <v>0</v>
      </c>
      <c r="U23" s="31" t="n">
        <v>0</v>
      </c>
      <c r="V23" s="31" t="n">
        <v>0</v>
      </c>
      <c r="W23" s="31" t="n">
        <v>0</v>
      </c>
      <c r="X23" s="31" t="n">
        <v>0</v>
      </c>
      <c r="Y23" s="88" t="n">
        <v>2461500</v>
      </c>
      <c r="Z23" s="67" t="n">
        <v>0</v>
      </c>
      <c r="AA23" s="74" t="s">
        <v>18</v>
      </c>
      <c r="AB23" s="96"/>
      <c r="AC23" s="31" t="n">
        <f>0+SUM(AD23:AO23)</f>
        <v>0</v>
      </c>
      <c r="AD23" s="31" t="n">
        <v>0</v>
      </c>
      <c r="AE23" s="31" t="n">
        <v>0</v>
      </c>
      <c r="AF23" s="31" t="n">
        <v>0</v>
      </c>
      <c r="AG23" s="31" t="n">
        <v>0</v>
      </c>
      <c r="AH23" s="31" t="n">
        <v>0</v>
      </c>
      <c r="AI23" s="31" t="n">
        <v>0</v>
      </c>
      <c r="AJ23" s="31" t="n">
        <v>0</v>
      </c>
      <c r="AK23" s="31" t="n">
        <v>0</v>
      </c>
      <c r="AL23" s="31" t="n">
        <v>0</v>
      </c>
      <c r="AM23" s="31" t="n">
        <v>0</v>
      </c>
      <c r="AN23" s="31" t="n">
        <v>0</v>
      </c>
      <c r="AO23" s="31" t="n">
        <v>0</v>
      </c>
      <c r="AP23" s="67" t="n">
        <v>0</v>
      </c>
    </row>
    <row r="24" ht="20.1" customHeight="true">
      <c r="A24" s="9" t="s">
        <v>19</v>
      </c>
      <c r="B24" s="22"/>
      <c r="C24" s="31" t="n">
        <f>D24+F24+M24+Z24</f>
        <v>177810526</v>
      </c>
      <c r="D24" s="31" t="n">
        <v>160602782</v>
      </c>
      <c r="E24" s="31" t="n">
        <v>7728010</v>
      </c>
      <c r="F24" s="31" t="n">
        <v>14665594</v>
      </c>
      <c r="G24" s="31" t="n">
        <v>0</v>
      </c>
      <c r="H24" s="31" t="n">
        <v>337090</v>
      </c>
      <c r="I24" s="31" t="n">
        <v>921400</v>
      </c>
      <c r="J24" s="31" t="n">
        <v>0</v>
      </c>
      <c r="K24" s="31" t="n">
        <v>31000</v>
      </c>
      <c r="L24" s="31" t="n">
        <v>18630</v>
      </c>
      <c r="M24" s="31" t="n">
        <f>N24+SUM(Q24:Y24)</f>
        <v>2542150</v>
      </c>
      <c r="N24" s="67" t="n">
        <v>0</v>
      </c>
      <c r="O24" s="74" t="s">
        <v>19</v>
      </c>
      <c r="P24" s="78"/>
      <c r="Q24" s="31" t="n">
        <v>0</v>
      </c>
      <c r="R24" s="31" t="n">
        <v>2120100</v>
      </c>
      <c r="S24" s="31" t="n">
        <v>0</v>
      </c>
      <c r="T24" s="31" t="n">
        <v>0</v>
      </c>
      <c r="U24" s="31" t="n">
        <v>0</v>
      </c>
      <c r="V24" s="31" t="n">
        <v>0</v>
      </c>
      <c r="W24" s="31" t="n">
        <v>0</v>
      </c>
      <c r="X24" s="31" t="n">
        <v>0</v>
      </c>
      <c r="Y24" s="88" t="n">
        <v>422050</v>
      </c>
      <c r="Z24" s="67" t="n">
        <v>0</v>
      </c>
      <c r="AA24" s="74" t="s">
        <v>19</v>
      </c>
      <c r="AB24" s="96"/>
      <c r="AC24" s="31" t="n">
        <f>0+SUM(AD24:AO24)</f>
        <v>3982485</v>
      </c>
      <c r="AD24" s="31" t="n">
        <v>0</v>
      </c>
      <c r="AE24" s="31" t="n">
        <v>3982485</v>
      </c>
      <c r="AF24" s="31" t="n">
        <v>0</v>
      </c>
      <c r="AG24" s="31" t="n">
        <v>0</v>
      </c>
      <c r="AH24" s="31" t="n">
        <v>0</v>
      </c>
      <c r="AI24" s="31" t="n">
        <v>0</v>
      </c>
      <c r="AJ24" s="31" t="n">
        <v>0</v>
      </c>
      <c r="AK24" s="31" t="n">
        <v>0</v>
      </c>
      <c r="AL24" s="31" t="n">
        <v>0</v>
      </c>
      <c r="AM24" s="31" t="n">
        <v>0</v>
      </c>
      <c r="AN24" s="31" t="n">
        <v>0</v>
      </c>
      <c r="AO24" s="31" t="n">
        <v>0</v>
      </c>
      <c r="AP24" s="67" t="n">
        <v>0</v>
      </c>
    </row>
    <row r="25" ht="20.1" customHeight="true">
      <c r="A25" s="9" t="s">
        <v>20</v>
      </c>
      <c r="B25" s="22"/>
      <c r="C25" s="31" t="n">
        <f>D25+F25+M25+Z25</f>
        <v>392005104</v>
      </c>
      <c r="D25" s="31" t="n">
        <v>56156712</v>
      </c>
      <c r="E25" s="31" t="n">
        <v>8632518</v>
      </c>
      <c r="F25" s="31" t="n">
        <v>31891662</v>
      </c>
      <c r="G25" s="31" t="n">
        <v>53470</v>
      </c>
      <c r="H25" s="31" t="n">
        <v>14478562</v>
      </c>
      <c r="I25" s="31" t="n">
        <v>444051</v>
      </c>
      <c r="J25" s="31" t="n">
        <v>0</v>
      </c>
      <c r="K25" s="31" t="n">
        <v>9050</v>
      </c>
      <c r="L25" s="31" t="n">
        <v>8960</v>
      </c>
      <c r="M25" s="31" t="n">
        <f>N25+SUM(Q25:Y25)</f>
        <v>303956730</v>
      </c>
      <c r="N25" s="67" t="n">
        <v>0</v>
      </c>
      <c r="O25" s="74" t="s">
        <v>20</v>
      </c>
      <c r="P25" s="78"/>
      <c r="Q25" s="31" t="n">
        <v>0</v>
      </c>
      <c r="R25" s="31" t="n">
        <v>17887739</v>
      </c>
      <c r="S25" s="31" t="n">
        <v>0</v>
      </c>
      <c r="T25" s="31" t="n">
        <v>0</v>
      </c>
      <c r="U25" s="31" t="n">
        <v>0</v>
      </c>
      <c r="V25" s="31" t="n">
        <v>0</v>
      </c>
      <c r="W25" s="31" t="n">
        <v>0</v>
      </c>
      <c r="X25" s="31" t="n">
        <v>285268094</v>
      </c>
      <c r="Y25" s="88" t="n">
        <v>800897</v>
      </c>
      <c r="Z25" s="67" t="n">
        <v>0</v>
      </c>
      <c r="AA25" s="74" t="s">
        <v>20</v>
      </c>
      <c r="AB25" s="96"/>
      <c r="AC25" s="31" t="n">
        <f>0+SUM(AD25:AO25)</f>
        <v>950000</v>
      </c>
      <c r="AD25" s="31" t="n">
        <v>0</v>
      </c>
      <c r="AE25" s="31" t="n">
        <v>950000</v>
      </c>
      <c r="AF25" s="31" t="n">
        <v>0</v>
      </c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31" t="n">
        <v>0</v>
      </c>
      <c r="AM25" s="31" t="n">
        <v>0</v>
      </c>
      <c r="AN25" s="31" t="n">
        <v>0</v>
      </c>
      <c r="AO25" s="31" t="n">
        <v>0</v>
      </c>
      <c r="AP25" s="67" t="n">
        <v>0</v>
      </c>
    </row>
    <row r="26" ht="20.1" customHeight="true">
      <c r="A26" s="9" t="s">
        <v>21</v>
      </c>
      <c r="B26" s="22"/>
      <c r="C26" s="31" t="n">
        <f>D26+F26+M26+Z26</f>
        <v>346256659</v>
      </c>
      <c r="D26" s="31" t="n">
        <v>176031105</v>
      </c>
      <c r="E26" s="31" t="n">
        <v>3697559</v>
      </c>
      <c r="F26" s="31" t="n">
        <v>162476420</v>
      </c>
      <c r="G26" s="31" t="n">
        <v>0</v>
      </c>
      <c r="H26" s="31" t="n">
        <v>41196713</v>
      </c>
      <c r="I26" s="31" t="n">
        <v>210657</v>
      </c>
      <c r="J26" s="31" t="n">
        <v>193516</v>
      </c>
      <c r="K26" s="31" t="n">
        <v>7366316</v>
      </c>
      <c r="L26" s="31" t="n">
        <v>134164</v>
      </c>
      <c r="M26" s="31" t="n">
        <f>N26+SUM(Q26:Y26)</f>
        <v>7749134</v>
      </c>
      <c r="N26" s="67" t="n">
        <v>0</v>
      </c>
      <c r="O26" s="74" t="s">
        <v>21</v>
      </c>
      <c r="P26" s="78"/>
      <c r="Q26" s="31" t="n">
        <v>0</v>
      </c>
      <c r="R26" s="31" t="n">
        <v>0</v>
      </c>
      <c r="S26" s="31" t="n">
        <v>0</v>
      </c>
      <c r="T26" s="31" t="n">
        <v>0</v>
      </c>
      <c r="U26" s="31" t="n">
        <v>6056777</v>
      </c>
      <c r="V26" s="31" t="n">
        <v>0</v>
      </c>
      <c r="W26" s="31" t="n">
        <v>0</v>
      </c>
      <c r="X26" s="31" t="n">
        <v>0</v>
      </c>
      <c r="Y26" s="88" t="n">
        <v>1692357</v>
      </c>
      <c r="Z26" s="67" t="n">
        <v>0</v>
      </c>
      <c r="AA26" s="74" t="s">
        <v>21</v>
      </c>
      <c r="AB26" s="78"/>
      <c r="AC26" s="31" t="n">
        <f>0+SUM(AD26:AO26)</f>
        <v>2233027</v>
      </c>
      <c r="AD26" s="31" t="n">
        <v>0</v>
      </c>
      <c r="AE26" s="31" t="n">
        <v>2233027</v>
      </c>
      <c r="AF26" s="31" t="n">
        <v>0</v>
      </c>
      <c r="AG26" s="31" t="n">
        <v>0</v>
      </c>
      <c r="AH26" s="31" t="n">
        <v>0</v>
      </c>
      <c r="AI26" s="31" t="n">
        <v>0</v>
      </c>
      <c r="AJ26" s="31" t="n">
        <v>0</v>
      </c>
      <c r="AK26" s="31" t="n">
        <v>0</v>
      </c>
      <c r="AL26" s="31" t="n">
        <v>0</v>
      </c>
      <c r="AM26" s="31" t="n">
        <v>0</v>
      </c>
      <c r="AN26" s="31" t="n">
        <v>0</v>
      </c>
      <c r="AO26" s="31" t="n">
        <v>0</v>
      </c>
      <c r="AP26" s="67" t="n">
        <v>0</v>
      </c>
    </row>
    <row r="27" ht="20.1" customHeight="true">
      <c r="A27" s="9" t="s">
        <v>22</v>
      </c>
      <c r="B27" s="22"/>
      <c r="C27" s="31" t="n">
        <f>D27+F27+M27+Z27</f>
        <v>81364870</v>
      </c>
      <c r="D27" s="31" t="n">
        <v>22934324</v>
      </c>
      <c r="E27" s="31" t="n">
        <v>1330978</v>
      </c>
      <c r="F27" s="31" t="n">
        <v>57841106</v>
      </c>
      <c r="G27" s="31" t="n">
        <v>0</v>
      </c>
      <c r="H27" s="31" t="n">
        <v>9407998</v>
      </c>
      <c r="I27" s="31" t="n">
        <v>1734237</v>
      </c>
      <c r="J27" s="31" t="n">
        <v>0</v>
      </c>
      <c r="K27" s="31" t="n">
        <v>49169</v>
      </c>
      <c r="L27" s="31" t="n">
        <v>102262</v>
      </c>
      <c r="M27" s="31" t="n">
        <f>N27+SUM(Q27:Y27)</f>
        <v>589440</v>
      </c>
      <c r="N27" s="67" t="n">
        <v>0</v>
      </c>
      <c r="O27" s="74" t="s">
        <v>22</v>
      </c>
      <c r="P27" s="78"/>
      <c r="Q27" s="31" t="n">
        <v>0</v>
      </c>
      <c r="R27" s="31" t="n">
        <v>589440</v>
      </c>
      <c r="S27" s="31" t="n">
        <v>0</v>
      </c>
      <c r="T27" s="31" t="n">
        <v>0</v>
      </c>
      <c r="U27" s="31" t="n">
        <v>0</v>
      </c>
      <c r="V27" s="31" t="n">
        <v>0</v>
      </c>
      <c r="W27" s="31" t="n">
        <v>0</v>
      </c>
      <c r="X27" s="31" t="n">
        <v>0</v>
      </c>
      <c r="Y27" s="31" t="n">
        <v>0</v>
      </c>
      <c r="Z27" s="67" t="n">
        <v>0</v>
      </c>
      <c r="AA27" s="74" t="s">
        <v>22</v>
      </c>
      <c r="AB27" s="78"/>
      <c r="AC27" s="31" t="n">
        <f>0+SUM(AD27:AO27)</f>
        <v>437181</v>
      </c>
      <c r="AD27" s="31" t="n">
        <v>0</v>
      </c>
      <c r="AE27" s="31" t="n">
        <v>437181</v>
      </c>
      <c r="AF27" s="31" t="n">
        <v>0</v>
      </c>
      <c r="AG27" s="31" t="n"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31" t="n">
        <v>0</v>
      </c>
      <c r="AM27" s="31" t="n">
        <v>0</v>
      </c>
      <c r="AN27" s="31" t="n">
        <v>0</v>
      </c>
      <c r="AO27" s="31" t="n">
        <v>0</v>
      </c>
      <c r="AP27" s="67" t="n">
        <v>0</v>
      </c>
    </row>
    <row r="28" ht="20.1" customHeight="true">
      <c r="A28" s="9" t="s">
        <v>23</v>
      </c>
      <c r="B28" s="22"/>
      <c r="C28" s="31" t="n">
        <f>D28+F28+M28+Z28</f>
        <v>81092986</v>
      </c>
      <c r="D28" s="31" t="n">
        <v>64517194</v>
      </c>
      <c r="E28" s="31" t="n">
        <v>8781012</v>
      </c>
      <c r="F28" s="31" t="n">
        <v>16575792</v>
      </c>
      <c r="G28" s="31" t="n">
        <v>0</v>
      </c>
      <c r="H28" s="31" t="n">
        <v>6623955</v>
      </c>
      <c r="I28" s="31" t="n">
        <v>73500</v>
      </c>
      <c r="J28" s="31" t="n">
        <v>0</v>
      </c>
      <c r="K28" s="31" t="n">
        <v>9300</v>
      </c>
      <c r="L28" s="31" t="n">
        <v>72534</v>
      </c>
      <c r="M28" s="31" t="n">
        <f>N28+SUM(Q28:Y28)</f>
        <v>0</v>
      </c>
      <c r="N28" s="67" t="n">
        <v>0</v>
      </c>
      <c r="O28" s="74" t="s">
        <v>23</v>
      </c>
      <c r="P28" s="78"/>
      <c r="Q28" s="31" t="n">
        <v>0</v>
      </c>
      <c r="R28" s="31" t="n">
        <v>0</v>
      </c>
      <c r="S28" s="31" t="n">
        <v>0</v>
      </c>
      <c r="T28" s="31" t="n">
        <v>0</v>
      </c>
      <c r="U28" s="31" t="n">
        <v>0</v>
      </c>
      <c r="V28" s="31" t="n">
        <v>0</v>
      </c>
      <c r="W28" s="31" t="n">
        <v>0</v>
      </c>
      <c r="X28" s="31" t="n">
        <v>0</v>
      </c>
      <c r="Y28" s="31" t="n">
        <v>0</v>
      </c>
      <c r="Z28" s="67" t="n">
        <v>0</v>
      </c>
      <c r="AA28" s="74" t="s">
        <v>23</v>
      </c>
      <c r="AB28" s="78"/>
      <c r="AC28" s="31" t="n">
        <f>0+SUM(AD28:AO28)</f>
        <v>2736000</v>
      </c>
      <c r="AD28" s="31" t="n">
        <v>0</v>
      </c>
      <c r="AE28" s="31" t="n">
        <v>2736000</v>
      </c>
      <c r="AF28" s="31" t="n">
        <v>0</v>
      </c>
      <c r="AG28" s="31" t="n">
        <v>0</v>
      </c>
      <c r="AH28" s="31" t="n">
        <v>0</v>
      </c>
      <c r="AI28" s="31" t="n">
        <v>0</v>
      </c>
      <c r="AJ28" s="31" t="n">
        <v>0</v>
      </c>
      <c r="AK28" s="31" t="n">
        <v>0</v>
      </c>
      <c r="AL28" s="31" t="n">
        <v>0</v>
      </c>
      <c r="AM28" s="31" t="n">
        <v>0</v>
      </c>
      <c r="AN28" s="31" t="n">
        <v>0</v>
      </c>
      <c r="AO28" s="31" t="n">
        <v>0</v>
      </c>
      <c r="AP28" s="67" t="n">
        <v>0</v>
      </c>
    </row>
    <row r="29" ht="20.1" customHeight="true">
      <c r="A29" s="9" t="s">
        <v>24</v>
      </c>
      <c r="B29" s="22"/>
      <c r="C29" s="31" t="n">
        <f>D29+F29+M29+Z29</f>
        <v>10524902</v>
      </c>
      <c r="D29" s="31" t="n">
        <v>6040338</v>
      </c>
      <c r="E29" s="31" t="n">
        <v>242199</v>
      </c>
      <c r="F29" s="31" t="n">
        <v>2054907</v>
      </c>
      <c r="G29" s="31" t="n">
        <v>0</v>
      </c>
      <c r="H29" s="31" t="n">
        <v>226383</v>
      </c>
      <c r="I29" s="31" t="n">
        <v>835325</v>
      </c>
      <c r="J29" s="31" t="n">
        <v>0</v>
      </c>
      <c r="K29" s="31" t="n">
        <v>450</v>
      </c>
      <c r="L29" s="31" t="n">
        <v>0</v>
      </c>
      <c r="M29" s="31" t="n">
        <f>N29+SUM(Q29:Y29)</f>
        <v>2429657</v>
      </c>
      <c r="N29" s="67" t="n">
        <v>0</v>
      </c>
      <c r="O29" s="74" t="s">
        <v>24</v>
      </c>
      <c r="P29" s="78"/>
      <c r="Q29" s="31" t="n">
        <v>0</v>
      </c>
      <c r="R29" s="31" t="n">
        <v>0</v>
      </c>
      <c r="S29" s="31" t="n">
        <v>0</v>
      </c>
      <c r="T29" s="31" t="n">
        <v>0</v>
      </c>
      <c r="U29" s="31" t="n">
        <v>0</v>
      </c>
      <c r="V29" s="31" t="n">
        <v>0</v>
      </c>
      <c r="W29" s="31" t="n">
        <v>0</v>
      </c>
      <c r="X29" s="31" t="n">
        <v>0</v>
      </c>
      <c r="Y29" s="88" t="n">
        <v>2429657</v>
      </c>
      <c r="Z29" s="67" t="n">
        <v>0</v>
      </c>
      <c r="AA29" s="74" t="s">
        <v>24</v>
      </c>
      <c r="AB29" s="78"/>
      <c r="AC29" s="31" t="n">
        <f>0+SUM(AD29:AO29)</f>
        <v>0</v>
      </c>
      <c r="AD29" s="31" t="n">
        <v>0</v>
      </c>
      <c r="AE29" s="31" t="n">
        <v>0</v>
      </c>
      <c r="AF29" s="31" t="n">
        <v>0</v>
      </c>
      <c r="AG29" s="31" t="n"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31" t="n">
        <v>0</v>
      </c>
      <c r="AM29" s="31" t="n">
        <v>0</v>
      </c>
      <c r="AN29" s="31" t="n">
        <v>0</v>
      </c>
      <c r="AO29" s="31" t="n">
        <v>0</v>
      </c>
      <c r="AP29" s="67" t="n">
        <v>0</v>
      </c>
    </row>
    <row r="30" ht="20.1" customHeight="true">
      <c r="A30" s="9" t="s">
        <v>25</v>
      </c>
      <c r="B30" s="22"/>
      <c r="C30" s="31" t="n">
        <f>D30+F30+M30+Z30</f>
        <v>10382846</v>
      </c>
      <c r="D30" s="31" t="n">
        <v>4537383</v>
      </c>
      <c r="E30" s="31" t="n">
        <v>304517</v>
      </c>
      <c r="F30" s="31" t="n">
        <v>3788013</v>
      </c>
      <c r="G30" s="31" t="n">
        <v>0</v>
      </c>
      <c r="H30" s="31" t="n">
        <v>540628</v>
      </c>
      <c r="I30" s="31" t="n">
        <v>22500</v>
      </c>
      <c r="J30" s="31" t="n">
        <v>0</v>
      </c>
      <c r="K30" s="31" t="n">
        <v>0</v>
      </c>
      <c r="L30" s="31" t="n">
        <v>0</v>
      </c>
      <c r="M30" s="31" t="n">
        <f>N30+SUM(Q30:Y30)</f>
        <v>2057450</v>
      </c>
      <c r="N30" s="67" t="n">
        <v>0</v>
      </c>
      <c r="O30" s="74" t="s">
        <v>25</v>
      </c>
      <c r="P30" s="78"/>
      <c r="Q30" s="31" t="n">
        <v>0</v>
      </c>
      <c r="R30" s="31" t="n">
        <v>2057450</v>
      </c>
      <c r="S30" s="31" t="n">
        <v>0</v>
      </c>
      <c r="T30" s="31" t="n">
        <v>0</v>
      </c>
      <c r="U30" s="31" t="n">
        <v>0</v>
      </c>
      <c r="V30" s="31" t="n">
        <v>0</v>
      </c>
      <c r="W30" s="31" t="n">
        <v>0</v>
      </c>
      <c r="X30" s="31" t="n">
        <v>0</v>
      </c>
      <c r="Y30" s="31" t="n">
        <v>0</v>
      </c>
      <c r="Z30" s="67" t="n">
        <v>0</v>
      </c>
      <c r="AA30" s="74" t="s">
        <v>25</v>
      </c>
      <c r="AB30" s="78"/>
      <c r="AC30" s="31" t="n">
        <f>0+SUM(AD30:AO30)</f>
        <v>0</v>
      </c>
      <c r="AD30" s="31" t="n">
        <v>0</v>
      </c>
      <c r="AE30" s="31" t="n">
        <v>0</v>
      </c>
      <c r="AF30" s="31" t="n">
        <v>0</v>
      </c>
      <c r="AG30" s="31" t="n"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31" t="n">
        <v>0</v>
      </c>
      <c r="AM30" s="31" t="n">
        <v>0</v>
      </c>
      <c r="AN30" s="31" t="n">
        <v>0</v>
      </c>
      <c r="AO30" s="31" t="n">
        <v>0</v>
      </c>
      <c r="AP30" s="67" t="n">
        <v>0</v>
      </c>
    </row>
    <row r="31" ht="20.1" customHeight="true">
      <c r="A31" s="11" t="s">
        <v>26</v>
      </c>
      <c r="B31" s="22"/>
      <c r="C31" s="31" t="n">
        <f>D31+F31+M31+Z31</f>
        <v>65813868</v>
      </c>
      <c r="D31" s="31" t="n">
        <v>48308175</v>
      </c>
      <c r="E31" s="31" t="n">
        <v>8280232</v>
      </c>
      <c r="F31" s="31" t="n">
        <v>17369555</v>
      </c>
      <c r="G31" s="31" t="n">
        <v>0</v>
      </c>
      <c r="H31" s="31" t="n">
        <v>7682061</v>
      </c>
      <c r="I31" s="31" t="n">
        <v>35500</v>
      </c>
      <c r="J31" s="31" t="n">
        <v>0</v>
      </c>
      <c r="K31" s="31" t="n">
        <v>14430</v>
      </c>
      <c r="L31" s="31" t="n">
        <v>3131</v>
      </c>
      <c r="M31" s="31" t="n">
        <f>N31+SUM(Q31:Y31)</f>
        <v>136138</v>
      </c>
      <c r="N31" s="67" t="n">
        <v>0</v>
      </c>
      <c r="O31" s="76" t="s">
        <v>26</v>
      </c>
      <c r="P31" s="78"/>
      <c r="Q31" s="31" t="n">
        <v>0</v>
      </c>
      <c r="R31" s="31" t="n">
        <v>0</v>
      </c>
      <c r="S31" s="31" t="n">
        <v>0</v>
      </c>
      <c r="T31" s="31" t="n">
        <v>0</v>
      </c>
      <c r="U31" s="31" t="n">
        <v>0</v>
      </c>
      <c r="V31" s="31" t="n">
        <v>0</v>
      </c>
      <c r="W31" s="31" t="n">
        <v>0</v>
      </c>
      <c r="X31" s="31" t="n">
        <v>0</v>
      </c>
      <c r="Y31" s="88" t="n">
        <v>136138</v>
      </c>
      <c r="Z31" s="67" t="n">
        <v>0</v>
      </c>
      <c r="AA31" s="76" t="s">
        <v>26</v>
      </c>
      <c r="AB31" s="78"/>
      <c r="AC31" s="31" t="n">
        <f>0+SUM(AD31:AO31)</f>
        <v>0</v>
      </c>
      <c r="AD31" s="31" t="n">
        <v>0</v>
      </c>
      <c r="AE31" s="31" t="n">
        <v>0</v>
      </c>
      <c r="AF31" s="31" t="n">
        <v>0</v>
      </c>
      <c r="AG31" s="31" t="n"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31" t="n">
        <v>0</v>
      </c>
      <c r="AM31" s="31" t="n">
        <v>0</v>
      </c>
      <c r="AN31" s="31" t="n">
        <v>0</v>
      </c>
      <c r="AO31" s="31" t="n">
        <v>0</v>
      </c>
      <c r="AP31" s="67" t="n">
        <v>0</v>
      </c>
    </row>
    <row r="32" ht="20.1" customHeight="true">
      <c r="A32" s="9" t="s">
        <v>27</v>
      </c>
      <c r="B32" s="24"/>
      <c r="C32" s="31" t="n">
        <f>D32+F32+M32+Z32</f>
        <v>45199802</v>
      </c>
      <c r="D32" s="31" t="n">
        <v>12331067</v>
      </c>
      <c r="E32" s="31" t="n">
        <v>253943</v>
      </c>
      <c r="F32" s="31" t="n">
        <v>32772735</v>
      </c>
      <c r="G32" s="31" t="n">
        <v>0</v>
      </c>
      <c r="H32" s="31" t="n">
        <v>2110905</v>
      </c>
      <c r="I32" s="31" t="n">
        <v>327812</v>
      </c>
      <c r="J32" s="31" t="n">
        <v>0</v>
      </c>
      <c r="K32" s="31" t="n">
        <v>12810</v>
      </c>
      <c r="L32" s="31" t="n">
        <v>0</v>
      </c>
      <c r="M32" s="31" t="n">
        <f>N32+SUM(Q32:Y32)</f>
        <v>96000</v>
      </c>
      <c r="N32" s="67" t="n">
        <v>0</v>
      </c>
      <c r="O32" s="76" t="s">
        <v>27</v>
      </c>
      <c r="P32" s="78"/>
      <c r="Q32" s="31" t="n">
        <v>0</v>
      </c>
      <c r="R32" s="31" t="n">
        <v>0</v>
      </c>
      <c r="S32" s="31" t="n">
        <v>0</v>
      </c>
      <c r="T32" s="31" t="n">
        <v>0</v>
      </c>
      <c r="U32" s="31" t="n">
        <v>0</v>
      </c>
      <c r="V32" s="31" t="n">
        <v>0</v>
      </c>
      <c r="W32" s="31" t="n">
        <v>0</v>
      </c>
      <c r="X32" s="31" t="n">
        <v>0</v>
      </c>
      <c r="Y32" s="31" t="n">
        <v>96000</v>
      </c>
      <c r="Z32" s="67" t="n">
        <v>0</v>
      </c>
      <c r="AA32" s="76" t="s">
        <v>27</v>
      </c>
      <c r="AB32" s="78"/>
      <c r="AC32" s="31" t="n">
        <f>0+SUM(AD32:AO32)</f>
        <v>371036</v>
      </c>
      <c r="AD32" s="31" t="n">
        <v>0</v>
      </c>
      <c r="AE32" s="31" t="n">
        <v>371036</v>
      </c>
      <c r="AF32" s="31" t="n">
        <v>0</v>
      </c>
      <c r="AG32" s="31" t="n">
        <v>0</v>
      </c>
      <c r="AH32" s="31" t="n">
        <v>0</v>
      </c>
      <c r="AI32" s="31" t="n">
        <v>0</v>
      </c>
      <c r="AJ32" s="31" t="n">
        <v>0</v>
      </c>
      <c r="AK32" s="31" t="n">
        <v>0</v>
      </c>
      <c r="AL32" s="31" t="n">
        <v>0</v>
      </c>
      <c r="AM32" s="31" t="n">
        <v>0</v>
      </c>
      <c r="AN32" s="31" t="n">
        <v>0</v>
      </c>
      <c r="AO32" s="31" t="n">
        <v>0</v>
      </c>
      <c r="AP32" s="67" t="n">
        <v>0</v>
      </c>
    </row>
    <row r="33" ht="20.1" customHeight="true">
      <c r="A33" s="12" t="s">
        <v>28</v>
      </c>
      <c r="B33" s="25"/>
      <c r="C33" s="32" t="n">
        <f>D33+F33+M33+Z33</f>
        <v>16261146</v>
      </c>
      <c r="D33" s="32" t="n">
        <v>3938826</v>
      </c>
      <c r="E33" s="32" t="n">
        <v>11890</v>
      </c>
      <c r="F33" s="32" t="n">
        <v>11885955</v>
      </c>
      <c r="G33" s="31" t="n">
        <v>0</v>
      </c>
      <c r="H33" s="32" t="n">
        <v>535090</v>
      </c>
      <c r="I33" s="31" t="n">
        <v>65000</v>
      </c>
      <c r="J33" s="31" t="n">
        <v>0</v>
      </c>
      <c r="K33" s="31" t="n">
        <v>67952</v>
      </c>
      <c r="L33" s="31" t="n">
        <v>0</v>
      </c>
      <c r="M33" s="32" t="n">
        <f>N33+SUM(Q33:Y33)</f>
        <v>436365</v>
      </c>
      <c r="N33" s="68" t="n">
        <v>0</v>
      </c>
      <c r="O33" s="77" t="s">
        <v>28</v>
      </c>
      <c r="P33" s="79"/>
      <c r="Q33" s="32" t="n">
        <v>0</v>
      </c>
      <c r="R33" s="32" t="n">
        <v>436365</v>
      </c>
      <c r="S33" s="32" t="n">
        <v>0</v>
      </c>
      <c r="T33" s="32" t="n">
        <v>0</v>
      </c>
      <c r="U33" s="32" t="n">
        <v>0</v>
      </c>
      <c r="V33" s="32" t="n">
        <v>0</v>
      </c>
      <c r="W33" s="32" t="n">
        <v>0</v>
      </c>
      <c r="X33" s="32" t="n">
        <v>0</v>
      </c>
      <c r="Y33" s="89" t="n">
        <v>0</v>
      </c>
      <c r="Z33" s="68" t="n">
        <v>0</v>
      </c>
      <c r="AA33" s="77" t="s">
        <v>28</v>
      </c>
      <c r="AB33" s="79"/>
      <c r="AC33" s="32" t="n">
        <f>0+SUM(AD33:AO33)</f>
        <v>0</v>
      </c>
      <c r="AD33" s="32" t="n">
        <v>0</v>
      </c>
      <c r="AE33" s="32" t="n">
        <v>0</v>
      </c>
      <c r="AF33" s="32" t="n">
        <v>0</v>
      </c>
      <c r="AG33" s="32" t="n">
        <v>0</v>
      </c>
      <c r="AH33" s="32" t="n">
        <v>0</v>
      </c>
      <c r="AI33" s="32" t="n">
        <v>0</v>
      </c>
      <c r="AJ33" s="32" t="n">
        <v>0</v>
      </c>
      <c r="AK33" s="32" t="n">
        <v>0</v>
      </c>
      <c r="AL33" s="32" t="n">
        <v>0</v>
      </c>
      <c r="AM33" s="32" t="n">
        <v>0</v>
      </c>
      <c r="AN33" s="32" t="n">
        <v>0</v>
      </c>
      <c r="AO33" s="32" t="n">
        <v>0</v>
      </c>
      <c r="AP33" s="68" t="n">
        <v>0</v>
      </c>
    </row>
    <row r="34" ht="20.1" customHeight="true">
      <c r="A34" s="13"/>
      <c r="B34" s="26"/>
      <c r="C34" s="26"/>
      <c r="D34" s="26"/>
      <c r="E34" s="40"/>
      <c r="F34" s="40"/>
      <c r="G34" s="40"/>
      <c r="H34" s="40"/>
      <c r="I34" s="40"/>
      <c r="J34" s="53"/>
      <c r="K34" s="40"/>
      <c r="L34" s="40"/>
      <c r="M34" s="40"/>
      <c r="N34" s="40"/>
      <c r="O34" s="14"/>
      <c r="P34" s="26"/>
      <c r="Q34" s="26"/>
      <c r="R34" s="26"/>
      <c r="S34" s="26"/>
      <c r="T34" s="26"/>
      <c r="U34" s="26"/>
      <c r="V34" s="26"/>
      <c r="W34" s="26"/>
      <c r="X34" s="26"/>
      <c r="Y34" s="90"/>
      <c r="Z34" s="90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108" t="s">
        <v>77</v>
      </c>
      <c r="AO34" s="27"/>
      <c r="AP34" s="116"/>
    </row>
    <row r="35" ht="20.1" customHeight="true">
      <c r="A35" s="14"/>
      <c r="B35" s="26"/>
      <c r="C35" s="26"/>
      <c r="D35" s="26"/>
      <c r="E35" s="26"/>
      <c r="F35" s="26"/>
      <c r="G35" s="26"/>
      <c r="H35" s="26"/>
      <c r="I35" s="26"/>
      <c r="J35" s="54"/>
      <c r="K35" s="26"/>
      <c r="L35" s="26"/>
      <c r="M35" s="26"/>
      <c r="N35" s="69"/>
      <c r="O35" s="14"/>
      <c r="P35" s="26"/>
      <c r="Q35" s="26"/>
      <c r="R35" s="26"/>
      <c r="S35" s="26"/>
      <c r="T35" s="26"/>
      <c r="U35" s="26"/>
      <c r="V35" s="26"/>
      <c r="W35" s="26"/>
      <c r="X35" s="26"/>
      <c r="Y35" s="54"/>
      <c r="Z35" s="26"/>
      <c r="AA35" s="14"/>
      <c r="AB35" s="26"/>
      <c r="AC35" s="26"/>
      <c r="AD35" s="26"/>
      <c r="AE35" s="26"/>
      <c r="AF35" s="26"/>
      <c r="AG35" s="26"/>
      <c r="AH35" s="26"/>
      <c r="AI35" s="26"/>
      <c r="AJ35" s="26"/>
      <c r="AK35" s="90"/>
      <c r="AL35" s="27"/>
      <c r="AM35" s="90"/>
      <c r="AN35" s="27"/>
      <c r="AO35" s="110"/>
    </row>
    <row r="36" ht="20.1" customHeight="true">
      <c r="A36" s="15"/>
      <c r="B36" s="27"/>
      <c r="C36" s="27"/>
      <c r="D36" s="27"/>
      <c r="E36" s="15"/>
      <c r="F36" s="15"/>
      <c r="G36" s="15"/>
      <c r="H36" s="46"/>
      <c r="I36" s="49"/>
      <c r="J36" s="54"/>
      <c r="K36" s="15"/>
      <c r="L36" s="15"/>
      <c r="M36" s="15"/>
      <c r="N36" s="27"/>
      <c r="O36" s="15"/>
      <c r="P36" s="27"/>
      <c r="Q36" s="27"/>
      <c r="R36" s="15"/>
      <c r="S36" s="27"/>
      <c r="T36" s="15"/>
      <c r="U36" s="46"/>
      <c r="V36" s="49"/>
      <c r="W36" s="49"/>
      <c r="X36" s="15"/>
      <c r="Y36" s="27"/>
      <c r="Z36" s="15"/>
      <c r="AA36" s="15" t="s">
        <v>64</v>
      </c>
      <c r="AB36" s="27"/>
      <c r="AC36" s="27"/>
      <c r="AD36" s="15" t="s">
        <v>68</v>
      </c>
      <c r="AE36" s="27"/>
      <c r="AF36" s="15"/>
      <c r="AG36" s="46" t="s">
        <v>71</v>
      </c>
      <c r="AH36" s="46"/>
      <c r="AI36" s="49"/>
      <c r="AJ36" s="27"/>
      <c r="AK36" s="70"/>
      <c r="AL36" s="15" t="s">
        <v>76</v>
      </c>
      <c r="AM36" s="15"/>
      <c r="AN36" s="15"/>
    </row>
    <row r="37" ht="20.1" customHeight="true">
      <c r="A37" s="15"/>
      <c r="B37" s="27"/>
      <c r="C37" s="27"/>
      <c r="D37" s="27"/>
      <c r="E37" s="15"/>
      <c r="F37" s="15"/>
      <c r="G37" s="15"/>
      <c r="H37" s="46"/>
      <c r="I37" s="47"/>
      <c r="J37" s="54"/>
      <c r="K37" s="15"/>
      <c r="L37" s="15"/>
      <c r="M37" s="15"/>
      <c r="N37" s="70"/>
      <c r="O37" s="15"/>
      <c r="P37" s="27"/>
      <c r="Q37" s="27"/>
      <c r="R37" s="15"/>
      <c r="S37" s="27"/>
      <c r="T37" s="15"/>
      <c r="U37" s="46"/>
      <c r="V37" s="47"/>
      <c r="W37" s="47"/>
      <c r="X37" s="15"/>
      <c r="Y37" s="27"/>
      <c r="Z37" s="15"/>
      <c r="AA37" s="15"/>
      <c r="AB37" s="27"/>
      <c r="AC37" s="27"/>
      <c r="AD37" s="15"/>
      <c r="AE37" s="27"/>
      <c r="AF37" s="15"/>
      <c r="AG37" s="46" t="s">
        <v>72</v>
      </c>
      <c r="AH37" s="46"/>
      <c r="AI37" s="47"/>
      <c r="AJ37" s="70"/>
      <c r="AK37" s="70"/>
      <c r="AL37" s="15"/>
      <c r="AM37" s="15"/>
      <c r="AN37" s="15"/>
      <c r="AO37" s="70"/>
    </row>
    <row r="38" ht="20.1" customHeight="true">
      <c r="A38" s="15"/>
      <c r="B38" s="27"/>
      <c r="C38" s="27"/>
      <c r="D38" s="27"/>
      <c r="E38" s="15"/>
      <c r="F38" s="15"/>
      <c r="G38" s="15"/>
      <c r="H38" s="46"/>
      <c r="I38" s="47"/>
      <c r="J38" s="54"/>
      <c r="K38" s="15"/>
      <c r="L38" s="15"/>
      <c r="M38" s="15"/>
      <c r="N38" s="70"/>
      <c r="O38" s="15"/>
      <c r="P38" s="27"/>
      <c r="Q38" s="27"/>
      <c r="R38" s="15"/>
      <c r="S38" s="27"/>
      <c r="T38" s="15"/>
      <c r="U38" s="46"/>
      <c r="V38" s="47"/>
      <c r="W38" s="47"/>
      <c r="X38" s="15"/>
      <c r="Y38" s="27"/>
      <c r="Z38" s="15"/>
      <c r="AA38" s="15"/>
      <c r="AB38" s="27"/>
      <c r="AC38" s="27"/>
      <c r="AD38" s="15"/>
      <c r="AE38" s="27"/>
      <c r="AF38" s="15"/>
      <c r="AG38" s="46"/>
      <c r="AH38" s="46"/>
      <c r="AI38" s="47"/>
      <c r="AJ38" s="70"/>
      <c r="AK38" s="70"/>
      <c r="AL38" s="15"/>
      <c r="AM38" s="15"/>
      <c r="AN38" s="15"/>
      <c r="AO38" s="70"/>
    </row>
    <row r="39" ht="20.1" customHeight="true">
      <c r="A39" s="15"/>
      <c r="B39" s="27"/>
      <c r="C39" s="27"/>
      <c r="D39" s="27"/>
      <c r="E39" s="15"/>
      <c r="F39" s="15"/>
      <c r="G39" s="15"/>
      <c r="H39" s="47"/>
      <c r="I39" s="47"/>
      <c r="J39" s="54"/>
      <c r="K39" s="15"/>
      <c r="L39" s="15"/>
      <c r="M39" s="15"/>
      <c r="N39" s="70"/>
      <c r="O39" s="15"/>
      <c r="P39" s="27"/>
      <c r="Q39" s="27"/>
      <c r="R39" s="27"/>
      <c r="S39" s="15"/>
      <c r="T39" s="15"/>
      <c r="U39" s="15"/>
      <c r="V39" s="47"/>
      <c r="W39" s="47"/>
      <c r="X39" s="47"/>
      <c r="Y39" s="54"/>
      <c r="Z39" s="15"/>
      <c r="AA39" s="15"/>
      <c r="AB39" s="27"/>
      <c r="AC39" s="27"/>
      <c r="AD39" s="27"/>
      <c r="AE39" s="15"/>
      <c r="AF39" s="15"/>
      <c r="AG39" s="15"/>
      <c r="AH39" s="47"/>
      <c r="AI39" s="47"/>
      <c r="AJ39" s="47"/>
      <c r="AK39" s="54"/>
      <c r="AL39" s="15"/>
      <c r="AM39" s="15"/>
      <c r="AN39" s="15"/>
      <c r="AO39" s="70"/>
    </row>
    <row r="40" ht="18" customHeight="true">
      <c r="A40" s="15"/>
      <c r="B40" s="27"/>
      <c r="C40" s="27"/>
      <c r="D40" s="27"/>
      <c r="E40" s="15"/>
      <c r="F40" s="15"/>
      <c r="G40" s="15"/>
      <c r="H40" s="47"/>
      <c r="I40" s="47"/>
      <c r="J40" s="54"/>
      <c r="K40" s="15"/>
      <c r="L40" s="15"/>
      <c r="M40" s="15"/>
      <c r="N40" s="70"/>
      <c r="O40" s="15"/>
      <c r="P40" s="27"/>
      <c r="Q40" s="27"/>
      <c r="R40" s="27"/>
      <c r="S40" s="15"/>
      <c r="T40" s="15"/>
      <c r="U40" s="15"/>
      <c r="V40" s="47"/>
      <c r="W40" s="47"/>
      <c r="X40" s="47"/>
      <c r="Y40" s="54"/>
      <c r="Z40" s="15"/>
      <c r="AA40" s="9" t="s">
        <v>65</v>
      </c>
      <c r="AB40" s="27"/>
      <c r="AC40" s="27"/>
      <c r="AD40" s="27"/>
      <c r="AE40" s="15"/>
      <c r="AF40" s="15"/>
      <c r="AG40" s="15"/>
      <c r="AH40" s="47"/>
      <c r="AI40" s="47"/>
      <c r="AJ40" s="47"/>
      <c r="AK40" s="54"/>
      <c r="AL40" s="15"/>
      <c r="AM40" s="15"/>
      <c r="AN40" s="15"/>
      <c r="AO40" s="70"/>
    </row>
    <row r="41" ht="20.1" customHeight="true">
      <c r="A41" s="9"/>
      <c r="B41" s="9"/>
      <c r="C41" s="9"/>
      <c r="D41" s="9"/>
      <c r="E41" s="9"/>
      <c r="F41" s="9"/>
      <c r="G41" s="9"/>
      <c r="H41" s="9"/>
      <c r="I41" s="27"/>
      <c r="J41" s="5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27"/>
      <c r="Y41" s="55"/>
      <c r="Z41" s="9"/>
      <c r="AA41" s="9" t="s">
        <v>66</v>
      </c>
      <c r="AB41" s="9"/>
      <c r="AC41" s="9"/>
      <c r="AD41" s="9"/>
      <c r="AE41" s="9"/>
      <c r="AF41" s="9"/>
      <c r="AG41" s="9"/>
      <c r="AH41" s="9"/>
      <c r="AI41" s="9"/>
      <c r="AJ41" s="27"/>
      <c r="AK41" s="55"/>
      <c r="AL41" s="9"/>
      <c r="AM41" s="9"/>
      <c r="AN41" s="9"/>
      <c r="AO41" s="9"/>
    </row>
    <row r="42" ht="20.1" customHeight="true">
      <c r="A42" s="9"/>
      <c r="B42" s="9"/>
      <c r="C42" s="9"/>
      <c r="D42" s="9"/>
      <c r="E42" s="9"/>
      <c r="F42" s="9"/>
      <c r="G42" s="9"/>
      <c r="H42" s="9"/>
      <c r="I42" s="27"/>
      <c r="J42" s="54"/>
      <c r="K42" s="54"/>
      <c r="L42" s="54"/>
      <c r="M42" s="54"/>
      <c r="N42" s="54"/>
      <c r="O42" s="9"/>
      <c r="P42" s="9"/>
      <c r="Q42" s="9"/>
      <c r="R42" s="9"/>
      <c r="S42" s="9"/>
      <c r="T42" s="9"/>
      <c r="U42" s="9"/>
      <c r="V42" s="9"/>
      <c r="W42" s="9"/>
      <c r="X42" s="27"/>
      <c r="Y42" s="54"/>
      <c r="Z42" s="54"/>
      <c r="AA42" s="27"/>
      <c r="AB42" s="9"/>
      <c r="AC42" s="9"/>
      <c r="AD42" s="9"/>
      <c r="AE42" s="9"/>
      <c r="AF42" s="9"/>
      <c r="AG42" s="9"/>
      <c r="AH42" s="9"/>
      <c r="AI42" s="9"/>
      <c r="AJ42" s="27"/>
      <c r="AK42" s="54"/>
      <c r="AL42" s="54"/>
      <c r="AM42" s="54"/>
      <c r="AN42" s="54"/>
      <c r="AO42" s="54"/>
    </row>
    <row r="43" ht="20.1" customHeight="true">
      <c r="J43" s="55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55"/>
    </row>
    <row r="44">
      <c r="J44" s="55"/>
    </row>
    <row r="45">
      <c r="J45" s="55"/>
    </row>
    <row r="46">
      <c r="J46" s="55"/>
    </row>
    <row r="47">
      <c r="J47" s="55"/>
    </row>
    <row r="48">
      <c r="J48" s="55"/>
    </row>
    <row r="49">
      <c r="J49" s="55"/>
    </row>
    <row r="50">
      <c r="J50" s="55"/>
    </row>
    <row r="51">
      <c r="J51" s="55"/>
    </row>
    <row r="52">
      <c r="J52" s="55"/>
    </row>
    <row r="53">
      <c r="J53" s="55"/>
    </row>
    <row r="54">
      <c r="J54" s="55"/>
    </row>
    <row r="55">
      <c r="J55" s="55"/>
    </row>
    <row r="56">
      <c r="J56" s="55"/>
    </row>
    <row r="57">
      <c r="J57" s="55"/>
    </row>
    <row r="58">
      <c r="J58" s="55"/>
    </row>
    <row r="59">
      <c r="J59" s="55"/>
    </row>
    <row r="60">
      <c r="J60" s="55"/>
    </row>
    <row r="61">
      <c r="J61" s="55"/>
    </row>
    <row r="62">
      <c r="J62" s="55"/>
    </row>
    <row r="63">
      <c r="J63" s="55"/>
    </row>
    <row r="64">
      <c r="J64" s="55"/>
    </row>
    <row r="65">
      <c r="J65" s="55"/>
    </row>
    <row r="66">
      <c r="J66" s="55"/>
    </row>
    <row r="67">
      <c r="J67" s="55"/>
    </row>
    <row r="68">
      <c r="J68" s="55"/>
    </row>
    <row r="69">
      <c r="J69" s="55"/>
    </row>
    <row r="70">
      <c r="J70" s="55"/>
    </row>
    <row r="71">
      <c r="J71" s="55"/>
    </row>
    <row r="72">
      <c r="J72" s="55"/>
    </row>
    <row r="73">
      <c r="J73" s="55"/>
    </row>
    <row r="74">
      <c r="J74" s="55"/>
    </row>
    <row r="75">
      <c r="J75" s="55"/>
    </row>
    <row r="76">
      <c r="A76" s="16"/>
    </row>
    <row r="77">
      <c r="A77" s="16"/>
    </row>
    <row r="78">
      <c r="A78" s="16"/>
    </row>
    <row r="79">
      <c r="A79" s="16"/>
    </row>
    <row r="80">
      <c r="A80" s="16"/>
    </row>
    <row r="81">
      <c r="A81" s="16"/>
    </row>
    <row r="82">
      <c r="A82" s="16"/>
    </row>
    <row r="83">
      <c r="A83" s="16"/>
    </row>
    <row r="84">
      <c r="A84" s="16"/>
    </row>
    <row r="85">
      <c r="A85" s="16"/>
    </row>
    <row r="86">
      <c r="A86" s="16"/>
    </row>
    <row r="87">
      <c r="A87" s="16"/>
    </row>
    <row r="88">
      <c r="A88" s="16"/>
    </row>
    <row r="89">
      <c r="A89" s="16"/>
    </row>
    <row r="90">
      <c r="A90" s="16"/>
    </row>
    <row r="91">
      <c r="A91" s="16"/>
    </row>
    <row r="92">
      <c r="A92" s="16"/>
    </row>
    <row r="93">
      <c r="A93" s="16"/>
    </row>
    <row r="94">
      <c r="A94" s="16"/>
    </row>
    <row r="95">
      <c r="A95" s="16"/>
    </row>
    <row r="96">
      <c r="A96" s="16"/>
    </row>
    <row r="97">
      <c r="A97" s="16"/>
    </row>
  </sheetData>
  <mergeCells>
    <mergeCell ref="A3:N3"/>
    <mergeCell ref="AJ6:AJ8"/>
    <mergeCell ref="Y6:Y8"/>
    <mergeCell ref="O4:Y4"/>
    <mergeCell ref="O3:Z3"/>
    <mergeCell ref="Q5:Y5"/>
    <mergeCell ref="T6:T8"/>
    <mergeCell ref="U6:U8"/>
    <mergeCell ref="F5:L5"/>
    <mergeCell ref="H6:H8"/>
    <mergeCell ref="A5:B8"/>
    <mergeCell ref="I6:I8"/>
    <mergeCell ref="C5:C8"/>
    <mergeCell ref="M6:M8"/>
    <mergeCell ref="G6:G8"/>
    <mergeCell ref="AH6:AH8"/>
    <mergeCell ref="A41:H41"/>
    <mergeCell ref="R36:R37"/>
    <mergeCell ref="O36:O37"/>
    <mergeCell ref="J42:N42"/>
    <mergeCell ref="O42:W42"/>
    <mergeCell ref="O41:W41"/>
    <mergeCell ref="A42:H42"/>
    <mergeCell ref="J36:J37"/>
    <mergeCell ref="A36:A37"/>
    <mergeCell ref="K36:K37"/>
    <mergeCell ref="E36:E37"/>
    <mergeCell ref="G36:G37"/>
    <mergeCell ref="AL36:AM37"/>
    <mergeCell ref="N6:N8"/>
    <mergeCell ref="AD36:AD37"/>
    <mergeCell ref="AA36:AA37"/>
    <mergeCell ref="S6:S8"/>
    <mergeCell ref="X6:X8"/>
    <mergeCell ref="W6:W8"/>
    <mergeCell ref="K34:N34"/>
    <mergeCell ref="O9:P9"/>
    <mergeCell ref="AA9:AB9"/>
    <mergeCell ref="AA5:AB8"/>
    <mergeCell ref="AC5:AC8"/>
    <mergeCell ref="AF6:AF8"/>
    <mergeCell ref="V6:V8"/>
    <mergeCell ref="O5:P8"/>
    <mergeCell ref="R6:R8"/>
    <mergeCell ref="X36:X37"/>
    <mergeCell ref="AG37:AH37"/>
    <mergeCell ref="A9:B9"/>
    <mergeCell ref="J6:J8"/>
    <mergeCell ref="E6:E8"/>
    <mergeCell ref="L6:L8"/>
    <mergeCell ref="AG36:AH36"/>
    <mergeCell ref="Q6:Q8"/>
    <mergeCell ref="AO1:AP1"/>
    <mergeCell ref="AO2:AP2"/>
    <mergeCell ref="AA3:AP3"/>
    <mergeCell ref="AL1:AM1"/>
    <mergeCell ref="D5:E5"/>
    <mergeCell ref="H2:L2"/>
    <mergeCell ref="T2:X2"/>
    <mergeCell ref="AH2:AM2"/>
    <mergeCell ref="B4:M4"/>
    <mergeCell ref="M5:N5"/>
    <mergeCell ref="Z5:Z8"/>
    <mergeCell ref="AE5:AE8"/>
    <mergeCell ref="K6:K8"/>
    <mergeCell ref="AO6:AO8"/>
    <mergeCell ref="AK6:AK8"/>
    <mergeCell ref="AL6:AL8"/>
    <mergeCell ref="AO4:AP4"/>
    <mergeCell ref="AG6:AG8"/>
    <mergeCell ref="AD5:AD8"/>
    <mergeCell ref="AP5:AP8"/>
    <mergeCell ref="AB4:AN4"/>
    <mergeCell ref="AN6:AN8"/>
    <mergeCell ref="AF5:AO5"/>
    <mergeCell ref="AM6:AM8"/>
    <mergeCell ref="AI6:AI8"/>
  </mergeCells>
  <pageMargins bottom="0.75" footer="0.3" header="0.3" left="0.7" right="0.7" top="0.75"/>
  <pageSetup paperSize="9" orientation="landscape" fitToHeight="0" fitToWidth="0" scale="52"/>
  <colBreaks count="2" manualBreakCount="2">
    <brk id="14" max="1048575" man="true"/>
    <brk id="26" max="1048575" man="true"/>
  </colBreaks>
</worksheet>
</file>