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<sst xmlns="http://schemas.openxmlformats.org/spreadsheetml/2006/main" count="33" uniqueCount="31">
  <si>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</si>
  <si>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</si>
  <si>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臺中市娛樂稅查徵統計-本年度</t>
  </si>
  <si>
    <t>項目</t>
  </si>
  <si>
    <t>資料來源：由消費稅科依據徵課會計系統WAA416P編製。</t>
  </si>
  <si>
    <t>填表說明：本表編製3份，1份送市府主計處，1份送本局會計室，1份自存。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</si>
  <si>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</si>
  <si>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</si>
  <si>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</si>
  <si>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</si>
  <si>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</si>
  <si>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</si>
  <si>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</si>
  <si>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</si>
  <si>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</si>
  <si>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</si>
  <si>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</si>
  <si>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</si>
  <si>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中華民國108年12月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</si>
  <si>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</si>
  <si>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</si>
  <si>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</si>
  <si>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</si>
  <si>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</si>
  <si>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</si>
  <si>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</si>
  <si>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</si>
  <si>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20903-01-17-2</t>
  </si>
  <si>
    <t>單位：新臺幣元</t>
  </si>
  <si>
    <t>未徵數</t>
  </si>
  <si>
    <t>中華民國109年1月14日編製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</si>
</sst>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6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7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8" xfId="20" applyNumberFormat="1" applyFont="1" applyFill="1" applyBorder="1" applyAlignment="1">
      <alignment horizontal="center" vertical="center"/>
    </xf>
    <xf numFmtId="0" fontId="7" fillId="2" borderId="19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0" xfId="20" applyFont="1" applyFill="1" applyBorder="1" applyAlignment="1">
      <alignment horizontal="center" vertical="distributed"/>
    </xf>
    <xf numFmtId="0" fontId="6" fillId="2" borderId="21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8" fontId="5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9" fontId="6" fillId="2" borderId="0" xfId="20" applyNumberFormat="1" applyFont="1" applyFill="1"/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G11" sqref="G11"/>
    </sheetView>
  </sheetViews>
  <sheetFormatPr defaultColWidth="9.00390625" defaultRowHeight="15"/>
  <cols>
    <col min="1" max="1" width="1.57421875" style="69" customWidth="1"/>
    <col min="2" max="6" width="19.57421875" style="69" customWidth="1"/>
    <col min="7" max="7" width="22.8515625" style="67" customWidth="1"/>
    <col min="8" max="8" width="11.57421875" style="67" customWidth="1"/>
    <col min="9" max="9" width="7.140625" style="67" customWidth="1"/>
    <col min="10" max="22" width="9.57421875" style="67" customWidth="1"/>
    <col min="23" max="16384" width="9.28125" style="69" customWidth="1"/>
  </cols>
  <sheetData>
    <row r="1" spans="1:27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3"/>
      <c r="J1" s="63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3.1" customHeight="1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3"/>
      <c r="J2" s="63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10" s="62" customFormat="1" ht="45" customHeight="1">
      <c r="A3" s="5" t="s">
        <v>2</v>
      </c>
      <c r="B3" s="14"/>
      <c r="C3" s="14"/>
      <c r="D3" s="14"/>
      <c r="E3" s="14"/>
      <c r="F3" s="14"/>
      <c r="G3" s="14"/>
      <c r="H3" s="62"/>
      <c r="I3" s="62"/>
      <c r="J3" s="62"/>
    </row>
    <row r="4" spans="1:12" s="10" customFormat="1" ht="19.5" customHeight="1">
      <c r="A4" s="6"/>
      <c r="C4" s="28"/>
      <c r="D4" s="39" t="s">
        <v>18</v>
      </c>
      <c r="F4" s="50"/>
      <c r="G4" s="53" t="s">
        <v>28</v>
      </c>
      <c r="H4" s="63"/>
      <c r="I4" s="63"/>
      <c r="J4" s="63"/>
      <c r="K4" s="10"/>
      <c r="L4" s="10"/>
    </row>
    <row r="5" spans="1:12" s="10" customFormat="1" ht="20.1" customHeight="1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3"/>
      <c r="I5" s="63"/>
      <c r="J5" s="63"/>
      <c r="K5" s="45"/>
      <c r="L5" s="10"/>
    </row>
    <row r="6" spans="1:12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3"/>
      <c r="I6" s="63"/>
      <c r="J6" s="63"/>
      <c r="K6" s="45"/>
      <c r="L6" s="10"/>
    </row>
    <row r="7" spans="1:12" s="10" customFormat="1" ht="45" customHeight="1">
      <c r="A7" s="9"/>
      <c r="B7" s="17" t="s">
        <v>6</v>
      </c>
      <c r="C7" s="31">
        <f>SUM(C8:C11)</f>
        <v>15780386</v>
      </c>
      <c r="D7" s="31">
        <f>SUM(D8:D11)</f>
        <v>201325530</v>
      </c>
      <c r="E7" s="31">
        <f>SUM(E8:E11)</f>
        <v>15490751</v>
      </c>
      <c r="F7" s="31">
        <f>SUM(F8:F11)</f>
        <v>198412645</v>
      </c>
      <c r="G7" s="31">
        <f>SUM(G8:G11)</f>
        <v>2912885</v>
      </c>
      <c r="H7" s="63"/>
      <c r="I7" s="63"/>
      <c r="J7" s="63"/>
      <c r="K7" s="45"/>
      <c r="L7" s="10"/>
    </row>
    <row r="8" spans="1:12" s="10" customFormat="1" ht="45" customHeight="1">
      <c r="A8" s="9"/>
      <c r="B8" s="18" t="s">
        <v>7</v>
      </c>
      <c r="C8" s="31">
        <v>5361161</v>
      </c>
      <c r="D8" s="31">
        <v>73044369</v>
      </c>
      <c r="E8" s="31">
        <v>5361161</v>
      </c>
      <c r="F8" s="31">
        <v>73044369</v>
      </c>
      <c r="G8" s="31">
        <f>D8-F8</f>
        <v>0</v>
      </c>
      <c r="H8" s="63"/>
      <c r="I8" s="63"/>
      <c r="J8" s="63"/>
      <c r="K8" s="45"/>
      <c r="L8" s="10"/>
    </row>
    <row r="9" spans="1:12" s="10" customFormat="1" ht="45" customHeight="1">
      <c r="A9" s="9"/>
      <c r="B9" s="18" t="s">
        <v>8</v>
      </c>
      <c r="C9" s="31">
        <v>10231961</v>
      </c>
      <c r="D9" s="31">
        <v>107385746</v>
      </c>
      <c r="E9" s="31">
        <v>9911356</v>
      </c>
      <c r="F9" s="31">
        <v>104512955</v>
      </c>
      <c r="G9" s="31">
        <f>D9-F9</f>
        <v>2872791</v>
      </c>
      <c r="H9" s="63"/>
      <c r="I9" s="63"/>
      <c r="J9" s="63"/>
      <c r="K9" s="45"/>
      <c r="L9" s="10"/>
    </row>
    <row r="10" spans="1:12" s="10" customFormat="1" ht="45" customHeight="1">
      <c r="A10" s="9"/>
      <c r="B10" s="18" t="s">
        <v>9</v>
      </c>
      <c r="C10" s="31">
        <v>238</v>
      </c>
      <c r="D10" s="31">
        <v>3620</v>
      </c>
      <c r="E10" s="31">
        <v>0</v>
      </c>
      <c r="F10" s="31">
        <v>3382</v>
      </c>
      <c r="G10" s="31">
        <f>D10-F10</f>
        <v>238</v>
      </c>
      <c r="H10" s="63"/>
      <c r="I10" s="63"/>
      <c r="J10" s="63"/>
      <c r="K10" s="45"/>
      <c r="L10" s="10"/>
    </row>
    <row r="11" spans="1:12" s="10" customFormat="1" ht="45" customHeight="1">
      <c r="A11" s="9"/>
      <c r="B11" s="19" t="s">
        <v>10</v>
      </c>
      <c r="C11" s="32">
        <v>187026</v>
      </c>
      <c r="D11" s="41">
        <v>20891795</v>
      </c>
      <c r="E11" s="41">
        <v>218234</v>
      </c>
      <c r="F11" s="41">
        <v>20851939</v>
      </c>
      <c r="G11" s="41">
        <f>D11-F11</f>
        <v>39856</v>
      </c>
      <c r="H11" s="63"/>
      <c r="I11" s="63"/>
      <c r="J11" s="63"/>
      <c r="K11" s="45"/>
      <c r="L11" s="10"/>
    </row>
    <row r="12" spans="2:12" s="10" customFormat="1" ht="21" customHeight="1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spans="5:10" s="10" customFormat="1" ht="21" customHeight="1">
      <c r="E13" s="45" t="s">
        <v>22</v>
      </c>
      <c r="F13" s="45"/>
      <c r="H13" s="64"/>
      <c r="I13" s="64"/>
      <c r="J13" s="64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5"/>
      <c r="I14" s="65"/>
      <c r="J14" s="6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1" customFormat="1" ht="30.75" customHeight="1">
      <c r="B16" s="23"/>
      <c r="C16" s="34"/>
      <c r="D16" s="34"/>
      <c r="E16" s="34"/>
      <c r="F16" s="34"/>
      <c r="G16" s="34"/>
      <c r="H16" s="66"/>
      <c r="I16" s="66"/>
      <c r="J16" s="66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2:33" s="71" customFormat="1" ht="15">
      <c r="B17" s="24"/>
      <c r="C17" s="35"/>
      <c r="D17" s="35"/>
      <c r="E17" s="35"/>
      <c r="F17" s="35"/>
      <c r="G17" s="58"/>
      <c r="H17" s="66"/>
      <c r="I17" s="66"/>
      <c r="J17" s="66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2:33" s="71" customFormat="1" ht="15">
      <c r="B18" s="25" t="s">
        <v>12</v>
      </c>
      <c r="C18" s="35"/>
      <c r="D18" s="35"/>
      <c r="E18" s="35"/>
      <c r="F18" s="35"/>
      <c r="G18" s="58"/>
      <c r="H18" s="66"/>
      <c r="I18" s="66"/>
      <c r="J18" s="66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2:33" ht="15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3:33" ht="15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8:27" ht="21.75" customHeight="1">
      <c r="H21" s="67"/>
      <c r="I21" s="67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