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<sst xmlns="http://schemas.openxmlformats.org/spreadsheetml/2006/main" count="31" uniqueCount="29">
  <si>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</si>
  <si>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</si>
  <si>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</si>
  <si>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</si>
  <si>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</si>
  <si>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</si>
  <si>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</si>
  <si>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</si>
  <si>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</si>
  <si>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</si>
  <si>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</si>
  <si>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</si>
  <si>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</si>
  <si>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</si>
  <si>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</si>
  <si>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</si>
  <si>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</si>
  <si>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</si>
  <si>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</si>
  <si>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</si>
  <si>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</si>
  <si>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</si>
  <si>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</si>
  <si>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</si>
  <si>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</si>
  <si>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</si>
  <si>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</si>
  <si>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</si>
  <si>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109 年 4 月 9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</si>
</sst>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/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F22" sqref="F22"/>
    </sheetView>
  </sheetViews>
  <sheetFormatPr defaultColWidth="9.00390625" defaultRowHeight="15"/>
  <cols>
    <col min="1" max="1" width="1.57421875" style="12" customWidth="1"/>
    <col min="2" max="6" width="19.57421875" style="12" customWidth="1"/>
    <col min="7" max="7" width="22.8515625" style="73" customWidth="1"/>
    <col min="8" max="8" width="11.57421875" style="73" customWidth="1"/>
    <col min="9" max="9" width="7.140625" style="73" customWidth="1"/>
    <col min="10" max="22" width="9.57421875" style="73" customWidth="1"/>
    <col min="23" max="16384" width="9.28125" style="12" customWidth="1"/>
  </cols>
  <sheetData>
    <row r="1" spans="1:27" ht="23.1" customHeight="1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1" customHeight="1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" s="68" customFormat="1" ht="45" customHeight="1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spans="1:12" s="13" customFormat="1" ht="19.5" customHeight="1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spans="1:12" s="13" customFormat="1" ht="20.1" customHeight="1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spans="1:12" s="13" customFormat="1" ht="20.1" customHeight="1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spans="1:12" s="13" customFormat="1" ht="39" customHeight="1">
      <c r="A7" s="9"/>
      <c r="B7" s="20" t="s">
        <v>6</v>
      </c>
      <c r="C7" s="35">
        <f>SUM(C8:C9)</f>
        <v>26562322</v>
      </c>
      <c r="D7" s="35">
        <f>SUM(D8:D9)</f>
        <v>77194721</v>
      </c>
      <c r="E7" s="35">
        <f>SUM(E8:E9)</f>
        <v>29109422</v>
      </c>
      <c r="F7" s="35">
        <f>SUM(F8:F9)</f>
        <v>68985341</v>
      </c>
      <c r="G7" s="35">
        <f>SUM(G8:G9)</f>
        <v>8209380</v>
      </c>
      <c r="H7" s="69"/>
      <c r="I7" s="69"/>
      <c r="J7" s="69"/>
      <c r="K7" s="50"/>
      <c r="L7" s="13"/>
    </row>
    <row r="8" spans="1:33" ht="39" customHeight="1">
      <c r="A8" s="10"/>
      <c r="B8" s="21" t="s">
        <v>7</v>
      </c>
      <c r="C8" s="36">
        <v>1013622</v>
      </c>
      <c r="D8" s="36">
        <v>1013622</v>
      </c>
      <c r="E8" s="36">
        <v>1013622</v>
      </c>
      <c r="F8" s="36">
        <v>1013622</v>
      </c>
      <c r="G8" s="35">
        <f>D8-F8</f>
        <v>0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39" customHeight="1">
      <c r="A9" s="11"/>
      <c r="B9" s="22" t="s">
        <v>8</v>
      </c>
      <c r="C9" s="37">
        <v>25548700</v>
      </c>
      <c r="D9" s="37">
        <v>76181099</v>
      </c>
      <c r="E9" s="37">
        <v>28095800</v>
      </c>
      <c r="F9" s="37">
        <v>67971719</v>
      </c>
      <c r="G9" s="37">
        <f>D9-F9</f>
        <v>8209380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" customHeight="1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12" s="13" customFormat="1" ht="21" customHeight="1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spans="5:10" s="13" customFormat="1" ht="21" customHeight="1">
      <c r="E12" s="50" t="s">
        <v>20</v>
      </c>
      <c r="F12" s="50"/>
      <c r="H12" s="61"/>
      <c r="I12" s="61"/>
      <c r="J12" s="61"/>
    </row>
    <row r="13" spans="5:10" s="13" customFormat="1" ht="21" customHeight="1">
      <c r="E13" s="50"/>
      <c r="F13" s="50"/>
      <c r="H13" s="61"/>
      <c r="I13" s="61"/>
      <c r="J13" s="61"/>
    </row>
    <row r="14" spans="5:10" s="13" customFormat="1" ht="21" customHeight="1">
      <c r="E14" s="50"/>
      <c r="F14" s="50"/>
      <c r="G14" s="61"/>
      <c r="H14" s="61"/>
      <c r="I14" s="61"/>
      <c r="J14" s="61"/>
    </row>
    <row r="15" spans="1:33" s="13" customFormat="1" ht="16.5" customHeight="1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50" customFormat="1" ht="15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2:33" s="77" customFormat="1" ht="30.75" customHeight="1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2:33" s="77" customFormat="1" ht="15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2:33" s="77" customFormat="1" ht="15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2:33" ht="15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3:33" ht="15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8:27" ht="21.75" customHeight="1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