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<sst xmlns="http://schemas.openxmlformats.org/spreadsheetml/2006/main" count="41" uniqueCount="39">
  <si>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</si>
  <si>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</si>
  <si>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</si>
  <si>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</si>
  <si>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</si>
  <si>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</si>
  <si>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</si>
  <si>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</si>
  <si>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</si>
  <si>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</si>
  <si>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</si>
  <si>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</si>
  <si>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</si>
  <si>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</si>
  <si>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</si>
  <si>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</si>
  <si>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</si>
  <si>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</si>
  <si>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</si>
  <si>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</si>
  <si>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</si>
  <si>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</si>
  <si>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</si>
  <si>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</si>
  <si>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</si>
  <si>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</si>
  <si>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</si>
  <si>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</si>
  <si>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</si>
  <si>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</si>
  <si>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</si>
  <si>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</si>
  <si>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</si>
  <si>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</si>
  <si>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</si>
  <si>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</si>
  <si>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</si>
  <si>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</si>
  <si>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中華民國109年1月10日編製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</si>
</sst>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workbookViewId="0" topLeftCell="A1">
      <selection activeCell="G19" sqref="G19"/>
    </sheetView>
  </sheetViews>
  <sheetFormatPr defaultColWidth="9.00390625" defaultRowHeight="15"/>
  <cols>
    <col min="1" max="1" width="1.57421875" style="75" customWidth="1"/>
    <col min="2" max="6" width="19.57421875" style="75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75" customWidth="1"/>
  </cols>
  <sheetData>
    <row r="1" spans="1:27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8"/>
      <c r="J1" s="68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8"/>
      <c r="J2" s="6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10" s="67" customFormat="1" ht="45" customHeight="1">
      <c r="A3" s="5" t="s">
        <v>2</v>
      </c>
      <c r="B3" s="16"/>
      <c r="C3" s="16"/>
      <c r="D3" s="16"/>
      <c r="E3" s="16"/>
      <c r="F3" s="16"/>
      <c r="G3" s="16"/>
      <c r="H3" s="67"/>
      <c r="I3" s="67"/>
      <c r="J3" s="67"/>
    </row>
    <row r="4" spans="1:12" s="12" customFormat="1" ht="19.5" customHeight="1">
      <c r="A4" s="6"/>
      <c r="C4" s="33"/>
      <c r="D4" s="45" t="s">
        <v>26</v>
      </c>
      <c r="F4" s="55"/>
      <c r="G4" s="58" t="s">
        <v>36</v>
      </c>
      <c r="H4" s="68"/>
      <c r="I4" s="68"/>
      <c r="J4" s="68"/>
      <c r="K4" s="12"/>
      <c r="L4" s="12"/>
    </row>
    <row r="5" spans="1:12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8"/>
      <c r="I5" s="68"/>
      <c r="J5" s="68"/>
      <c r="K5" s="50"/>
      <c r="L5" s="12"/>
    </row>
    <row r="6" spans="1:12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8"/>
      <c r="I6" s="68"/>
      <c r="J6" s="68"/>
      <c r="K6" s="50"/>
      <c r="L6" s="12"/>
    </row>
    <row r="7" spans="1:12" s="12" customFormat="1" ht="24.75" customHeight="1">
      <c r="A7" s="9"/>
      <c r="B7" s="19" t="s">
        <v>6</v>
      </c>
      <c r="C7" s="36">
        <f>SUM(C8:C19)</f>
        <v>1312295</v>
      </c>
      <c r="D7" s="36">
        <f>SUM(D8:D19)</f>
        <v>688649727</v>
      </c>
      <c r="E7" s="36">
        <f>SUM(E8:E19)</f>
        <v>1251695</v>
      </c>
      <c r="F7" s="36">
        <f>SUM(F8:F19)</f>
        <v>614211996</v>
      </c>
      <c r="G7" s="36">
        <f>SUM(G8:G19)</f>
        <v>74437731</v>
      </c>
      <c r="H7" s="68"/>
      <c r="I7" s="68"/>
      <c r="J7" s="68"/>
      <c r="K7" s="50"/>
      <c r="L7" s="12"/>
    </row>
    <row r="8" spans="1:12" s="12" customFormat="1" ht="24.75" customHeight="1">
      <c r="A8" s="9"/>
      <c r="B8" s="20" t="s">
        <v>7</v>
      </c>
      <c r="C8" s="36">
        <v>1793566</v>
      </c>
      <c r="D8" s="36">
        <v>515155907</v>
      </c>
      <c r="E8" s="36">
        <v>201557</v>
      </c>
      <c r="F8" s="36">
        <v>504344309</v>
      </c>
      <c r="G8" s="36">
        <f>D8-F8</f>
        <v>10811598</v>
      </c>
      <c r="H8" s="68"/>
      <c r="I8" s="68"/>
      <c r="J8" s="68"/>
      <c r="K8" s="50"/>
      <c r="L8" s="12"/>
    </row>
    <row r="9" spans="1:12" s="12" customFormat="1" ht="24.75" customHeight="1">
      <c r="A9" s="9"/>
      <c r="B9" s="20" t="s">
        <v>8</v>
      </c>
      <c r="C9" s="36">
        <v>0</v>
      </c>
      <c r="D9" s="36">
        <v>5171684</v>
      </c>
      <c r="E9" s="36">
        <v>0</v>
      </c>
      <c r="F9" s="36">
        <v>5171684</v>
      </c>
      <c r="G9" s="36">
        <f>D9-F9</f>
        <v>0</v>
      </c>
      <c r="H9" s="68"/>
      <c r="I9" s="68"/>
      <c r="J9" s="68"/>
      <c r="K9" s="50"/>
      <c r="L9" s="12"/>
    </row>
    <row r="10" spans="1:12" s="12" customFormat="1" ht="24.75" customHeight="1">
      <c r="A10" s="9"/>
      <c r="B10" s="20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f>D10-F10</f>
        <v>0</v>
      </c>
      <c r="H10" s="68"/>
      <c r="I10" s="68"/>
      <c r="J10" s="68"/>
      <c r="K10" s="50"/>
      <c r="L10" s="12"/>
    </row>
    <row r="11" spans="1:12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8"/>
      <c r="I11" s="68"/>
      <c r="J11" s="68"/>
      <c r="K11" s="50"/>
      <c r="L11" s="12"/>
    </row>
    <row r="12" spans="1:12" s="12" customFormat="1" ht="24.75" customHeight="1">
      <c r="A12" s="9"/>
      <c r="B12" s="22" t="s">
        <v>11</v>
      </c>
      <c r="C12" s="36">
        <v>0</v>
      </c>
      <c r="D12" s="36">
        <v>552895</v>
      </c>
      <c r="E12" s="36">
        <v>0</v>
      </c>
      <c r="F12" s="36">
        <v>552895</v>
      </c>
      <c r="G12" s="36">
        <f>D12-F12</f>
        <v>0</v>
      </c>
      <c r="H12" s="68"/>
      <c r="I12" s="68"/>
      <c r="J12" s="68"/>
      <c r="K12" s="50"/>
      <c r="L12" s="12"/>
    </row>
    <row r="13" spans="1:12" s="12" customFormat="1" ht="24.75" customHeight="1">
      <c r="A13" s="9"/>
      <c r="B13" s="22" t="s">
        <v>12</v>
      </c>
      <c r="C13" s="36">
        <v>-481271</v>
      </c>
      <c r="D13" s="36">
        <v>166716433</v>
      </c>
      <c r="E13" s="36">
        <v>1007138</v>
      </c>
      <c r="F13" s="36">
        <v>103345204</v>
      </c>
      <c r="G13" s="36">
        <f>D13-F13</f>
        <v>63371229</v>
      </c>
      <c r="H13" s="68"/>
      <c r="I13" s="68"/>
      <c r="J13" s="68"/>
      <c r="K13" s="50"/>
      <c r="L13" s="12"/>
    </row>
    <row r="14" spans="1:12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8"/>
      <c r="I14" s="68"/>
      <c r="J14" s="68"/>
      <c r="K14" s="50"/>
      <c r="L14" s="12"/>
    </row>
    <row r="15" spans="1:12" s="12" customFormat="1" ht="24.75" customHeight="1">
      <c r="A15" s="9"/>
      <c r="B15" s="23" t="s">
        <v>14</v>
      </c>
      <c r="C15" s="36">
        <v>0</v>
      </c>
      <c r="D15" s="36">
        <v>1052808</v>
      </c>
      <c r="E15" s="36">
        <v>43000</v>
      </c>
      <c r="F15" s="36">
        <v>797904</v>
      </c>
      <c r="G15" s="36">
        <f>D15-F15</f>
        <v>254904</v>
      </c>
      <c r="H15" s="68"/>
      <c r="I15" s="68"/>
      <c r="J15" s="68"/>
      <c r="K15" s="50"/>
      <c r="L15" s="12"/>
    </row>
    <row r="16" spans="1:12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8"/>
      <c r="I16" s="68"/>
      <c r="J16" s="68"/>
      <c r="K16" s="50"/>
      <c r="L16" s="12"/>
    </row>
    <row r="17" spans="1:12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8"/>
      <c r="I17" s="68"/>
      <c r="J17" s="68"/>
      <c r="K17" s="50"/>
      <c r="L17" s="12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9"/>
      <c r="I18" s="69"/>
      <c r="J18" s="69"/>
      <c r="K18" s="76"/>
      <c r="L18" s="76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9"/>
      <c r="I19" s="69"/>
      <c r="J19" s="69"/>
      <c r="K19" s="76"/>
      <c r="L19" s="76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70"/>
      <c r="I21" s="70"/>
      <c r="J21" s="70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1"/>
      <c r="I22" s="71"/>
      <c r="J22" s="7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8" customFormat="1" ht="30.75" customHeight="1">
      <c r="B24" s="28"/>
      <c r="C24" s="40"/>
      <c r="D24" s="40"/>
      <c r="E24" s="40"/>
      <c r="F24" s="40"/>
      <c r="G24" s="40"/>
      <c r="H24" s="72"/>
      <c r="I24" s="72"/>
      <c r="J24" s="72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</row>
    <row r="25" spans="2:33" s="78" customFormat="1" ht="15">
      <c r="B25" s="29"/>
      <c r="C25" s="41"/>
      <c r="D25" s="41"/>
      <c r="E25" s="41"/>
      <c r="F25" s="41"/>
      <c r="G25" s="63"/>
      <c r="H25" s="72"/>
      <c r="I25" s="72"/>
      <c r="J25" s="72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2:33" s="78" customFormat="1" ht="15">
      <c r="B26" s="30" t="s">
        <v>20</v>
      </c>
      <c r="C26" s="41"/>
      <c r="D26" s="41"/>
      <c r="E26" s="41"/>
      <c r="F26" s="41"/>
      <c r="G26" s="63"/>
      <c r="H26" s="72"/>
      <c r="I26" s="72"/>
      <c r="J26" s="72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8:27" ht="21.75" customHeight="1">
      <c r="H29" s="73"/>
      <c r="I29" s="73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