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清水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<sst xmlns="http://schemas.openxmlformats.org/spreadsheetml/2006/main" count="59" uniqueCount="39">
  <si>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</si>
  <si>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</si>
  <si>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臺中市清水區特殊境遇家庭扶助服務</t>
  </si>
  <si>
    <t>中華民國108年第四季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</si>
  <si>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</si>
  <si>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</si>
  <si>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</si>
  <si>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</si>
  <si>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</si>
  <si>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</si>
  <si>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</si>
  <si>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</si>
  <si>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</si>
  <si>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</si>
  <si>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</si>
  <si>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</si>
  <si>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</si>
  <si>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</si>
  <si>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</si>
  <si>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</si>
  <si>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</si>
  <si>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</si>
  <si>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</si>
  <si>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</si>
  <si>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</si>
  <si>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</si>
  <si>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</si>
  <si>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</si>
  <si>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</si>
  <si>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</si>
  <si>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</si>
  <si>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</si>
  <si>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</si>
  <si>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</si>
  <si>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</si>
  <si>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</si>
  <si>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 xml:space="preserve">       中華民國109年1月2日編製</t>
  </si>
  <si>
    <t>臺中市清水區公所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</si>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</sst>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(* #,##0_);_(* (#,##0);_(* &quot;-&quot;_);_(@_)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80" zoomScaleNormal="80" workbookViewId="0" topLeftCell="H18">
      <selection activeCell="U27" sqref="U27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33</v>
      </c>
      <c r="R4" s="70"/>
      <c r="S4" s="68" t="s">
        <v>38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34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19</v>
      </c>
      <c r="D7" s="36"/>
      <c r="E7" s="46"/>
      <c r="F7" s="49" t="s">
        <v>23</v>
      </c>
      <c r="G7" s="36"/>
      <c r="H7" s="46"/>
      <c r="I7" s="49" t="s">
        <v>26</v>
      </c>
      <c r="J7" s="36"/>
      <c r="K7" s="46"/>
      <c r="L7" s="49" t="s">
        <v>29</v>
      </c>
      <c r="M7" s="36"/>
      <c r="N7" s="46"/>
      <c r="O7" s="49" t="s">
        <v>30</v>
      </c>
      <c r="P7" s="36"/>
      <c r="Q7" s="46"/>
      <c r="R7" s="49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50" t="s">
        <v>20</v>
      </c>
      <c r="G8" s="37" t="s">
        <v>25</v>
      </c>
      <c r="H8" s="37" t="s">
        <v>22</v>
      </c>
      <c r="I8" s="50" t="s">
        <v>20</v>
      </c>
      <c r="J8" s="37" t="s">
        <v>25</v>
      </c>
      <c r="K8" s="37" t="s">
        <v>22</v>
      </c>
      <c r="L8" s="50" t="s">
        <v>20</v>
      </c>
      <c r="M8" s="37" t="s">
        <v>25</v>
      </c>
      <c r="N8" s="37" t="s">
        <v>22</v>
      </c>
      <c r="O8" s="50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7"/>
    </row>
    <row r="9" spans="1:21" ht="50.1" customHeight="1">
      <c r="A9" s="12" t="s">
        <v>5</v>
      </c>
      <c r="B9" s="28"/>
      <c r="C9" s="38">
        <f>SUM(F9,I9,L9,O9,R9)</f>
        <v>64</v>
      </c>
      <c r="D9" s="38">
        <f>SUM(G9,J9,M9,P9,S9)</f>
        <v>191</v>
      </c>
      <c r="E9" s="38">
        <f>SUM(H9,K9,N9,Q9,T9)</f>
        <v>599895</v>
      </c>
      <c r="F9" s="51">
        <f>SUM(F10,F16)</f>
        <v>7</v>
      </c>
      <c r="G9" s="51">
        <f>SUM(G10,G16)</f>
        <v>21</v>
      </c>
      <c r="H9" s="51">
        <f>SUM(H10,H16)</f>
        <v>207195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57</v>
      </c>
      <c r="P9" s="51">
        <f>SUM(P10,P16)</f>
        <v>170</v>
      </c>
      <c r="Q9" s="51">
        <f>SUM(Q10,Q16)</f>
        <v>392700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29" t="s">
        <v>12</v>
      </c>
      <c r="C10" s="38">
        <f>SUM(F10,I10,L10,O10,R10)</f>
        <v>2</v>
      </c>
      <c r="D10" s="38">
        <f>SUM(G10,J10,M10,P10,S10)</f>
        <v>6</v>
      </c>
      <c r="E10" s="38">
        <f>SUM(H10,K10,N10,Q10,T10)</f>
        <v>13860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2</v>
      </c>
      <c r="P10" s="52">
        <f>SUM(P11,P14:P15)</f>
        <v>6</v>
      </c>
      <c r="Q10" s="52">
        <f>SUM(Q11,Q14:Q15)</f>
        <v>13860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13</v>
      </c>
      <c r="C11" s="38">
        <f>SUM(F11,I11,L11,O11,R11)</f>
        <v>2</v>
      </c>
      <c r="D11" s="38">
        <f>SUM(G11,J11,M11,P11,S11)</f>
        <v>6</v>
      </c>
      <c r="E11" s="38">
        <f>SUM(H11,K11,N11,Q11,T11)</f>
        <v>13860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2</v>
      </c>
      <c r="P11" s="53">
        <f>SUM(P12:P13)</f>
        <v>6</v>
      </c>
      <c r="Q11" s="53">
        <f>SUM(Q12:Q13)</f>
        <v>13860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29" t="s">
        <v>14</v>
      </c>
      <c r="C12" s="38">
        <f>SUM(F12,I12,L12,O12,R12)</f>
        <v>2</v>
      </c>
      <c r="D12" s="38">
        <f>SUM(G12,J12,M12,P12,S12)</f>
        <v>6</v>
      </c>
      <c r="E12" s="38">
        <f>SUM(H12,K12,N12,Q12,T12)</f>
        <v>13860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2</v>
      </c>
      <c r="P12" s="63">
        <v>6</v>
      </c>
      <c r="Q12" s="63">
        <v>13860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15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16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17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12</v>
      </c>
      <c r="C16" s="38">
        <f>SUM(F16,I16,L16,O16,R16)</f>
        <v>62</v>
      </c>
      <c r="D16" s="38">
        <f>SUM(G16,J16,M16,P16,S16)</f>
        <v>185</v>
      </c>
      <c r="E16" s="38">
        <f>SUM(H16,K16,N16,Q16,T16)</f>
        <v>586035</v>
      </c>
      <c r="F16" s="52">
        <f>SUM(F17,F20:F21)</f>
        <v>7</v>
      </c>
      <c r="G16" s="52">
        <f>SUM(G17,G20:G21)</f>
        <v>21</v>
      </c>
      <c r="H16" s="52">
        <f>SUM(H17,H20:H21)</f>
        <v>207195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55</v>
      </c>
      <c r="P16" s="52">
        <f>SUM(P17,P20:P21)</f>
        <v>164</v>
      </c>
      <c r="Q16" s="52">
        <f>SUM(Q17,Q20:Q21)</f>
        <v>378840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29" t="s">
        <v>13</v>
      </c>
      <c r="C17" s="38">
        <f>SUM(F17,I17,L17,O17,R17)</f>
        <v>59</v>
      </c>
      <c r="D17" s="38">
        <f>SUM(G17,J17,M17,P17,S17)</f>
        <v>175</v>
      </c>
      <c r="E17" s="38">
        <f>SUM(H17,K17,N17,Q17,T17)</f>
        <v>493917</v>
      </c>
      <c r="F17" s="53">
        <f>SUM(F18:F19)</f>
        <v>5</v>
      </c>
      <c r="G17" s="53">
        <f>SUM(G18:G19)</f>
        <v>15</v>
      </c>
      <c r="H17" s="53">
        <f>SUM(H18:H19)</f>
        <v>124317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54</v>
      </c>
      <c r="P17" s="53">
        <f>SUM(P18:P19)</f>
        <v>160</v>
      </c>
      <c r="Q17" s="53">
        <f>SUM(Q18:Q19)</f>
        <v>369600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29" t="s">
        <v>14</v>
      </c>
      <c r="C18" s="38">
        <f>SUM(F18,I18,L18,O18,R18)</f>
        <v>58</v>
      </c>
      <c r="D18" s="38">
        <f>SUM(G18,J18,M18,P18,S18)</f>
        <v>172</v>
      </c>
      <c r="E18" s="38">
        <f>SUM(H18,K18,N18,Q18,T18)</f>
        <v>486987</v>
      </c>
      <c r="F18" s="54">
        <v>5</v>
      </c>
      <c r="G18" s="57">
        <v>15</v>
      </c>
      <c r="H18" s="57">
        <v>124317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53</v>
      </c>
      <c r="P18" s="63">
        <v>157</v>
      </c>
      <c r="Q18" s="63">
        <v>362670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15</v>
      </c>
      <c r="C19" s="38">
        <f>SUM(F19,I19,L19,O19,R19)</f>
        <v>1</v>
      </c>
      <c r="D19" s="38">
        <f>SUM(G19,J19,M19,P19,S19)</f>
        <v>3</v>
      </c>
      <c r="E19" s="38">
        <f>SUM(H19,K19,N19,Q19,T19)</f>
        <v>6930</v>
      </c>
      <c r="F19" s="54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1</v>
      </c>
      <c r="P19" s="63">
        <v>3</v>
      </c>
      <c r="Q19" s="63">
        <v>6930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16</v>
      </c>
      <c r="C20" s="38">
        <f>SUM(F20,I20,L20,O20,R20)</f>
        <v>2</v>
      </c>
      <c r="D20" s="38">
        <f>SUM(G20,J20,M20,P20,S20)</f>
        <v>7</v>
      </c>
      <c r="E20" s="38">
        <f>SUM(H20,K20,N20,Q20,T20)</f>
        <v>50679</v>
      </c>
      <c r="F20" s="54">
        <v>1</v>
      </c>
      <c r="G20" s="57">
        <v>3</v>
      </c>
      <c r="H20" s="57">
        <v>41439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1</v>
      </c>
      <c r="P20" s="63">
        <v>4</v>
      </c>
      <c r="Q20" s="63">
        <v>9240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17</v>
      </c>
      <c r="C21" s="39">
        <f>SUM(F21,I21,L21,O21,R21)</f>
        <v>1</v>
      </c>
      <c r="D21" s="41">
        <f>SUM(G21,J21,M21,P21,S21)</f>
        <v>3</v>
      </c>
      <c r="E21" s="41">
        <f>SUM(H21,K21,N21,Q21,T21)</f>
        <v>41439</v>
      </c>
      <c r="F21" s="55">
        <v>1</v>
      </c>
      <c r="G21" s="55">
        <v>3</v>
      </c>
      <c r="H21" s="55">
        <v>41439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24</v>
      </c>
      <c r="G22" s="58"/>
      <c r="H22" s="58"/>
      <c r="I22" s="32"/>
      <c r="J22" s="32"/>
      <c r="K22" s="60" t="s">
        <v>27</v>
      </c>
      <c r="L22" s="62"/>
      <c r="M22" s="20"/>
      <c r="N22" s="20"/>
      <c r="O22" s="32"/>
      <c r="P22" s="65" t="s">
        <v>31</v>
      </c>
      <c r="Q22" s="69"/>
      <c r="R22" s="20" t="s">
        <v>36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