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8.30.231\10.秘書室專區\鈺惠\每月報送公文統計表(每月1日)\"/>
    </mc:Choice>
  </mc:AlternateContent>
  <bookViews>
    <workbookView xWindow="0" yWindow="0" windowWidth="28800" windowHeight="12135"/>
  </bookViews>
  <sheets>
    <sheet name="臺中市太平區" sheetId="1" r:id="rId1"/>
  </sheets>
  <calcPr calcId="162913"/>
</workbook>
</file>

<file path=xl/calcChain.xml><?xml version="1.0" encoding="utf-8"?>
<calcChain xmlns="http://schemas.openxmlformats.org/spreadsheetml/2006/main">
  <c r="F20" i="1" l="1"/>
  <c r="F17" i="1"/>
  <c r="D20" i="1"/>
  <c r="D17" i="1"/>
  <c r="L17" i="1" s="1"/>
  <c r="J20" i="1" l="1"/>
  <c r="D16" i="1" l="1"/>
  <c r="L16" i="1" s="1"/>
  <c r="F16" i="1" l="1"/>
  <c r="F14" i="1"/>
  <c r="D21" i="1" l="1"/>
  <c r="J21" i="1" s="1"/>
  <c r="F21" i="1" l="1"/>
  <c r="J17" i="1"/>
  <c r="F15" i="1"/>
  <c r="F12" i="1"/>
  <c r="D15" i="1"/>
  <c r="L15" i="1" s="1"/>
  <c r="D14" i="1"/>
  <c r="D13" i="1"/>
  <c r="D12" i="1"/>
  <c r="J12" i="1" s="1"/>
  <c r="J13" i="1" l="1"/>
  <c r="L13" i="1"/>
  <c r="J16" i="1"/>
  <c r="J15" i="1"/>
  <c r="L14" i="1"/>
  <c r="J14" i="1"/>
  <c r="F13" i="1"/>
  <c r="L12" i="1" l="1"/>
</calcChain>
</file>

<file path=xl/sharedStrings.xml><?xml version="1.0" encoding="utf-8"?>
<sst xmlns="http://schemas.openxmlformats.org/spreadsheetml/2006/main" count="70" uniqueCount="63">
  <si>
    <t>公開類</t>
  </si>
  <si>
    <t>月報</t>
  </si>
  <si>
    <t>項目</t>
  </si>
  <si>
    <t>數量</t>
  </si>
  <si>
    <t>單位</t>
  </si>
  <si>
    <t>合計</t>
  </si>
  <si>
    <t>農業及建設課</t>
  </si>
  <si>
    <t>民政課</t>
  </si>
  <si>
    <t>社會課</t>
  </si>
  <si>
    <t>公用課</t>
  </si>
  <si>
    <t>人文課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</si>
  <si>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</si>
  <si>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</si>
  <si>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</si>
  <si>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</si>
  <si>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</si>
  <si>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</si>
  <si>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</si>
  <si>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依據本所秘書室臺中市政府公文整合資訊系統統計資料編製。</t>
  </si>
  <si>
    <t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</si>
  <si>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</si>
  <si>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</si>
  <si>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</si>
  <si>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</si>
  <si>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</si>
  <si>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</si>
  <si>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</si>
  <si>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</si>
  <si>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</si>
  <si>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</si>
  <si>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</si>
  <si>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</si>
  <si>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</si>
  <si>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</si>
  <si>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</si>
  <si>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</si>
  <si>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</si>
  <si>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</si>
  <si>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</si>
  <si>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</si>
  <si>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</si>
  <si>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</si>
  <si>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</si>
  <si>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</si>
  <si>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</si>
  <si>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</si>
  <si>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</si>
  <si>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</si>
  <si>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</si>
  <si>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臺中市太平區公所</t>
  </si>
  <si>
    <t>未逾辦理期限待辦案件數</t>
  </si>
  <si>
    <t>﹝8﹞</t>
  </si>
  <si>
    <t>已逾辦理期限待辦案件數</t>
  </si>
  <si>
    <t>﹝9﹞</t>
  </si>
  <si>
    <t>臺中市太平區公所人民申請案件統計表</t>
    <phoneticPr fontId="9" type="noConversion"/>
  </si>
  <si>
    <t>會計室</t>
    <phoneticPr fontId="9" type="noConversion"/>
  </si>
  <si>
    <t>政風室</t>
    <phoneticPr fontId="9" type="noConversion"/>
  </si>
  <si>
    <t>人事室</t>
    <phoneticPr fontId="9" type="noConversion"/>
  </si>
  <si>
    <t>秘書室</t>
    <phoneticPr fontId="9" type="noConversion"/>
  </si>
  <si>
    <t>填表說明：本表編製1份，並依統計法規定永久保存，資料透過網際網路上傳至「臺中市公務統計行政管理系統」。</t>
    <phoneticPr fontId="9" type="noConversion"/>
  </si>
  <si>
    <t>中華民國113年12月</t>
    <phoneticPr fontId="9" type="noConversion"/>
  </si>
  <si>
    <t>中華民國114年1月2日編製</t>
    <phoneticPr fontId="9" type="noConversion"/>
  </si>
  <si>
    <t>30280-90-06-3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</si>
</sst>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0.00_ "/>
    <numFmt numFmtId="179" formatCode="#,##0.00_ "/>
    <numFmt numFmtId="180" formatCode="_-* #,##0.000_-;\-* #,##0.000_-;_-* &quot;-&quot;??_-;_-@_-"/>
    <numFmt numFmtId="181" formatCode="0_);[Red]\(0\)"/>
  </numFmts>
  <fonts count="11" x14ac:knownFonts="1">
    <font>
      <sz val="11"/>
      <color theme="1"/>
      <name val="Calibri"/>
    </font>
    <font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</font>
    <font>
      <sz val="9"/>
      <name val="細明體"/>
      <family val="3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 applyFill="0" applyBorder="0" applyAlignment="0" applyProtection="0"/>
    <xf numFmtId="0" fontId="8" fillId="0" borderId="0" applyFill="0" applyBorder="0" applyAlignment="0" applyProtection="0"/>
  </cellStyleXfs>
  <cellXfs count="104">
    <xf numFmtId="0" fontId="0" fillId="0" borderId="0" xfId="0" applyNumberFormat="1" applyFont="1" applyFill="1" applyBorder="1" applyAlignment="1" applyProtection="1"/>
    <xf numFmtId="0" fontId="2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distributed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distributed" vertical="center" wrapText="1"/>
    </xf>
    <xf numFmtId="0" fontId="4" fillId="0" borderId="7" xfId="1" applyFont="1" applyBorder="1" applyAlignment="1">
      <alignment horizontal="distributed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0" fillId="0" borderId="0" xfId="2" applyFont="1"/>
    <xf numFmtId="0" fontId="4" fillId="0" borderId="1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 wrapText="1"/>
    </xf>
    <xf numFmtId="176" fontId="4" fillId="0" borderId="16" xfId="1" applyNumberFormat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177" fontId="4" fillId="0" borderId="18" xfId="1" applyNumberFormat="1" applyFont="1" applyBorder="1" applyAlignment="1">
      <alignment horizontal="right" vertical="center" wrapText="1"/>
    </xf>
    <xf numFmtId="0" fontId="2" fillId="0" borderId="0" xfId="2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19" xfId="1" applyFont="1" applyBorder="1" applyAlignment="1">
      <alignment horizontal="right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7" fontId="4" fillId="0" borderId="24" xfId="1" applyNumberFormat="1" applyFont="1" applyBorder="1" applyAlignment="1">
      <alignment horizontal="right" vertical="center" wrapText="1"/>
    </xf>
    <xf numFmtId="0" fontId="5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179" fontId="4" fillId="0" borderId="24" xfId="1" applyNumberFormat="1" applyFont="1" applyBorder="1" applyAlignment="1">
      <alignment horizontal="right" vertical="center" wrapText="1"/>
    </xf>
    <xf numFmtId="10" fontId="4" fillId="0" borderId="0" xfId="1" applyNumberFormat="1" applyFont="1" applyAlignment="1">
      <alignment horizontal="right" vertical="center"/>
    </xf>
    <xf numFmtId="10" fontId="2" fillId="0" borderId="0" xfId="2" applyNumberFormat="1" applyFont="1" applyAlignment="1">
      <alignment horizontal="right" vertical="center"/>
    </xf>
    <xf numFmtId="10" fontId="2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28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4" fillId="0" borderId="37" xfId="1" applyFont="1" applyBorder="1" applyAlignment="1">
      <alignment horizontal="center" vertical="center" wrapText="1"/>
    </xf>
    <xf numFmtId="178" fontId="2" fillId="0" borderId="0" xfId="2" applyNumberFormat="1" applyFont="1" applyAlignment="1">
      <alignment horizontal="right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2" applyFont="1" applyAlignment="1">
      <alignment horizontal="righ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178" fontId="4" fillId="0" borderId="0" xfId="2" applyNumberFormat="1" applyFont="1" applyAlignment="1">
      <alignment horizontal="right" vertical="center" wrapText="1"/>
    </xf>
    <xf numFmtId="0" fontId="4" fillId="0" borderId="0" xfId="2" applyFont="1" applyAlignment="1">
      <alignment horizontal="right" vertical="center" wrapText="1"/>
    </xf>
    <xf numFmtId="10" fontId="4" fillId="0" borderId="0" xfId="2" applyNumberFormat="1" applyFont="1" applyAlignment="1">
      <alignment horizontal="right" vertical="center" wrapText="1"/>
    </xf>
    <xf numFmtId="0" fontId="4" fillId="0" borderId="0" xfId="2" applyFont="1" applyAlignment="1">
      <alignment horizontal="right" vertical="center"/>
    </xf>
    <xf numFmtId="0" fontId="10" fillId="2" borderId="41" xfId="0" applyFont="1" applyFill="1" applyBorder="1" applyAlignment="1">
      <alignment horizontal="right" vertical="center"/>
    </xf>
    <xf numFmtId="178" fontId="10" fillId="2" borderId="41" xfId="0" applyNumberFormat="1" applyFont="1" applyFill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178" fontId="10" fillId="0" borderId="41" xfId="0" applyNumberFormat="1" applyFont="1" applyBorder="1" applyAlignment="1">
      <alignment horizontal="right" vertical="center"/>
    </xf>
    <xf numFmtId="176" fontId="4" fillId="0" borderId="42" xfId="2" applyNumberFormat="1" applyFont="1" applyBorder="1" applyAlignment="1">
      <alignment horizontal="center" vertical="center"/>
    </xf>
    <xf numFmtId="0" fontId="10" fillId="0" borderId="41" xfId="0" applyFont="1" applyFill="1" applyBorder="1" applyAlignment="1">
      <alignment horizontal="right" vertical="center"/>
    </xf>
    <xf numFmtId="176" fontId="4" fillId="0" borderId="43" xfId="2" applyNumberFormat="1" applyFont="1" applyBorder="1" applyAlignment="1">
      <alignment horizontal="center" vertical="center"/>
    </xf>
    <xf numFmtId="0" fontId="10" fillId="3" borderId="41" xfId="0" applyFont="1" applyFill="1" applyBorder="1" applyAlignment="1">
      <alignment horizontal="right" vertical="center"/>
    </xf>
    <xf numFmtId="176" fontId="4" fillId="3" borderId="42" xfId="2" applyNumberFormat="1" applyFont="1" applyFill="1" applyBorder="1" applyAlignment="1">
      <alignment horizontal="center" vertical="center"/>
    </xf>
    <xf numFmtId="43" fontId="4" fillId="0" borderId="42" xfId="2" applyNumberFormat="1" applyFont="1" applyBorder="1" applyAlignment="1">
      <alignment horizontal="center" vertical="center"/>
    </xf>
    <xf numFmtId="179" fontId="4" fillId="0" borderId="42" xfId="2" applyNumberFormat="1" applyFont="1" applyBorder="1" applyAlignment="1">
      <alignment horizontal="right" vertical="center"/>
    </xf>
    <xf numFmtId="180" fontId="4" fillId="0" borderId="42" xfId="2" applyNumberFormat="1" applyFont="1" applyBorder="1" applyAlignment="1">
      <alignment horizontal="center" vertical="center"/>
    </xf>
    <xf numFmtId="0" fontId="4" fillId="0" borderId="42" xfId="2" applyNumberFormat="1" applyFont="1" applyBorder="1" applyAlignment="1">
      <alignment horizontal="right" vertical="center"/>
    </xf>
    <xf numFmtId="0" fontId="10" fillId="0" borderId="41" xfId="0" applyNumberFormat="1" applyFont="1" applyBorder="1" applyAlignment="1">
      <alignment horizontal="right" vertical="center"/>
    </xf>
    <xf numFmtId="181" fontId="10" fillId="2" borderId="41" xfId="0" applyNumberFormat="1" applyFont="1" applyFill="1" applyBorder="1" applyAlignment="1">
      <alignment horizontal="right" vertical="center"/>
    </xf>
    <xf numFmtId="181" fontId="10" fillId="0" borderId="41" xfId="0" applyNumberFormat="1" applyFont="1" applyBorder="1" applyAlignment="1">
      <alignment horizontal="right" vertical="center"/>
    </xf>
    <xf numFmtId="41" fontId="4" fillId="0" borderId="42" xfId="2" applyNumberFormat="1" applyFont="1" applyBorder="1" applyAlignment="1">
      <alignment horizontal="right" vertical="center"/>
    </xf>
    <xf numFmtId="176" fontId="4" fillId="0" borderId="42" xfId="2" applyNumberFormat="1" applyFont="1" applyBorder="1" applyAlignment="1">
      <alignment horizontal="right" vertical="center"/>
    </xf>
    <xf numFmtId="176" fontId="10" fillId="0" borderId="41" xfId="0" applyNumberFormat="1" applyFont="1" applyBorder="1" applyAlignment="1">
      <alignment horizontal="right" vertical="center"/>
    </xf>
    <xf numFmtId="43" fontId="4" fillId="0" borderId="42" xfId="2" applyNumberFormat="1" applyFont="1" applyBorder="1" applyAlignment="1">
      <alignment horizontal="right" vertical="center"/>
    </xf>
    <xf numFmtId="180" fontId="4" fillId="0" borderId="42" xfId="2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10" fontId="6" fillId="0" borderId="33" xfId="1" applyNumberFormat="1" applyFont="1" applyBorder="1" applyAlignment="1">
      <alignment horizontal="center" vertical="center" wrapText="1"/>
    </xf>
    <xf numFmtId="10" fontId="6" fillId="0" borderId="23" xfId="1" applyNumberFormat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4" fillId="0" borderId="38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1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Theme1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tabSelected="1" zoomScale="90" zoomScaleNormal="90" workbookViewId="0">
      <selection activeCell="Q21" sqref="Q21"/>
    </sheetView>
  </sheetViews>
  <sheetFormatPr defaultColWidth="9" defaultRowHeight="15" x14ac:dyDescent="0.25"/>
  <cols>
    <col min="1" max="1" width="24.85546875" customWidth="1"/>
    <col min="2" max="4" width="17.140625" customWidth="1"/>
    <col min="5" max="10" width="14.140625" customWidth="1"/>
    <col min="11" max="12" width="15.42578125" customWidth="1"/>
    <col min="13" max="14" width="19.5703125" customWidth="1"/>
    <col min="15" max="27" width="9" customWidth="1"/>
  </cols>
  <sheetData>
    <row r="1" spans="1:31" ht="19.5" x14ac:dyDescent="0.25">
      <c r="A1" s="1" t="s">
        <v>0</v>
      </c>
      <c r="B1" s="14"/>
      <c r="C1" s="21"/>
      <c r="D1" s="11"/>
      <c r="E1" s="11"/>
      <c r="F1" s="11"/>
      <c r="G1" s="11"/>
      <c r="H1" s="14"/>
      <c r="I1" s="11"/>
      <c r="J1" s="14"/>
      <c r="K1" s="14"/>
      <c r="L1" s="1" t="s">
        <v>46</v>
      </c>
      <c r="M1" s="70" t="s">
        <v>49</v>
      </c>
      <c r="N1" s="70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1"/>
      <c r="AA1" s="11"/>
    </row>
    <row r="2" spans="1:31" ht="19.5" x14ac:dyDescent="0.25">
      <c r="A2" s="1" t="s">
        <v>1</v>
      </c>
      <c r="B2" s="15" t="s">
        <v>14</v>
      </c>
      <c r="C2" s="22"/>
      <c r="D2" s="22"/>
      <c r="E2" s="22"/>
      <c r="F2" s="22"/>
      <c r="G2" s="22"/>
      <c r="H2" s="22"/>
      <c r="I2" s="22"/>
      <c r="J2" s="22"/>
      <c r="K2" s="22"/>
      <c r="L2" s="1" t="s">
        <v>47</v>
      </c>
      <c r="M2" s="71" t="s">
        <v>62</v>
      </c>
      <c r="N2" s="72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1"/>
      <c r="AA2" s="11"/>
    </row>
    <row r="3" spans="1:31" ht="8.4499999999999993" customHeight="1" x14ac:dyDescent="0.25">
      <c r="F3" s="11"/>
      <c r="G3" s="32"/>
      <c r="H3" s="11"/>
      <c r="I3" s="32"/>
      <c r="J3" s="11"/>
      <c r="K3" s="32"/>
      <c r="L3" s="11"/>
      <c r="M3" s="14"/>
      <c r="N3" s="14"/>
      <c r="O3" s="32"/>
      <c r="P3" s="11"/>
      <c r="Q3" s="11"/>
      <c r="R3" s="32"/>
      <c r="S3" s="11"/>
      <c r="T3" s="11"/>
      <c r="U3" s="14"/>
      <c r="V3" s="14"/>
      <c r="W3" s="14"/>
      <c r="X3" s="14"/>
      <c r="Y3" s="14"/>
      <c r="Z3" s="14"/>
      <c r="AA3" s="14"/>
      <c r="AB3" s="11"/>
      <c r="AC3" s="11"/>
      <c r="AD3" s="11"/>
      <c r="AE3" s="11"/>
    </row>
    <row r="4" spans="1:31" ht="8.4499999999999993" customHeight="1" x14ac:dyDescent="0.25">
      <c r="F4" s="11"/>
      <c r="G4" s="32"/>
      <c r="H4" s="11"/>
      <c r="I4" s="32"/>
      <c r="J4" s="11"/>
      <c r="K4" s="32"/>
      <c r="L4" s="11"/>
      <c r="M4" s="14"/>
      <c r="N4" s="14"/>
      <c r="O4" s="32"/>
      <c r="P4" s="11"/>
      <c r="Q4" s="11"/>
      <c r="R4" s="32"/>
      <c r="S4" s="11"/>
      <c r="T4" s="11"/>
      <c r="U4" s="14"/>
      <c r="V4" s="14"/>
      <c r="W4" s="14"/>
      <c r="X4" s="14"/>
      <c r="Y4" s="14"/>
      <c r="Z4" s="14"/>
      <c r="AA4" s="14"/>
      <c r="AB4" s="11"/>
      <c r="AC4" s="11"/>
      <c r="AD4" s="11"/>
      <c r="AE4" s="11"/>
    </row>
    <row r="5" spans="1:31" ht="32.25" customHeight="1" x14ac:dyDescent="0.45">
      <c r="A5" s="73" t="s">
        <v>54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32"/>
      <c r="P5" s="11"/>
      <c r="Q5" s="11"/>
      <c r="R5" s="32"/>
      <c r="S5" s="11"/>
      <c r="T5" s="11"/>
      <c r="U5" s="14"/>
      <c r="V5" s="14"/>
      <c r="W5" s="14"/>
      <c r="X5" s="14"/>
      <c r="Y5" s="14"/>
      <c r="Z5" s="14"/>
      <c r="AA5" s="14"/>
      <c r="AB5" s="11"/>
      <c r="AC5" s="11"/>
      <c r="AD5" s="11"/>
      <c r="AE5" s="11"/>
    </row>
    <row r="6" spans="1:31" ht="32.25" customHeight="1" x14ac:dyDescent="0.25">
      <c r="A6" s="74" t="s">
        <v>60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31" ht="24.6" customHeight="1" x14ac:dyDescent="0.25">
      <c r="A7" s="2" t="s">
        <v>2</v>
      </c>
      <c r="B7" s="76" t="s">
        <v>15</v>
      </c>
      <c r="C7" s="77"/>
      <c r="D7" s="78"/>
      <c r="E7" s="76" t="s">
        <v>26</v>
      </c>
      <c r="F7" s="77"/>
      <c r="G7" s="77"/>
      <c r="H7" s="77"/>
      <c r="I7" s="77"/>
      <c r="J7" s="78"/>
      <c r="K7" s="76" t="s">
        <v>41</v>
      </c>
      <c r="L7" s="77"/>
      <c r="M7" s="77"/>
      <c r="N7" s="77"/>
    </row>
    <row r="8" spans="1:31" ht="16.5" customHeight="1" x14ac:dyDescent="0.25">
      <c r="A8" s="3" t="s">
        <v>3</v>
      </c>
      <c r="B8" s="79" t="s">
        <v>16</v>
      </c>
      <c r="C8" s="82" t="s">
        <v>20</v>
      </c>
      <c r="D8" s="85" t="s">
        <v>5</v>
      </c>
      <c r="E8" s="87" t="s">
        <v>27</v>
      </c>
      <c r="F8" s="88"/>
      <c r="G8" s="89" t="s">
        <v>32</v>
      </c>
      <c r="H8" s="88"/>
      <c r="I8" s="89" t="s">
        <v>37</v>
      </c>
      <c r="J8" s="103"/>
      <c r="K8" s="87" t="s">
        <v>42</v>
      </c>
      <c r="L8" s="88"/>
      <c r="M8" s="82" t="s">
        <v>50</v>
      </c>
      <c r="N8" s="98" t="s">
        <v>52</v>
      </c>
    </row>
    <row r="9" spans="1:31" ht="16.5" x14ac:dyDescent="0.25">
      <c r="A9" s="4"/>
      <c r="B9" s="80"/>
      <c r="C9" s="83"/>
      <c r="D9" s="86"/>
      <c r="E9" s="90" t="s">
        <v>28</v>
      </c>
      <c r="F9" s="91" t="s">
        <v>30</v>
      </c>
      <c r="G9" s="93" t="s">
        <v>28</v>
      </c>
      <c r="H9" s="91" t="s">
        <v>30</v>
      </c>
      <c r="I9" s="94" t="s">
        <v>38</v>
      </c>
      <c r="J9" s="95"/>
      <c r="K9" s="101" t="s">
        <v>43</v>
      </c>
      <c r="L9" s="102"/>
      <c r="M9" s="83"/>
      <c r="N9" s="99"/>
    </row>
    <row r="10" spans="1:31" ht="16.5" x14ac:dyDescent="0.25">
      <c r="A10" s="4"/>
      <c r="B10" s="81"/>
      <c r="C10" s="84"/>
      <c r="D10" s="26" t="s">
        <v>22</v>
      </c>
      <c r="E10" s="81"/>
      <c r="F10" s="92"/>
      <c r="G10" s="84"/>
      <c r="H10" s="92"/>
      <c r="I10" s="24" t="s">
        <v>28</v>
      </c>
      <c r="J10" s="36" t="s">
        <v>30</v>
      </c>
      <c r="K10" s="39" t="s">
        <v>28</v>
      </c>
      <c r="L10" s="41" t="s">
        <v>30</v>
      </c>
      <c r="M10" s="84"/>
      <c r="N10" s="100"/>
    </row>
    <row r="11" spans="1:31" ht="17.25" thickBot="1" x14ac:dyDescent="0.3">
      <c r="A11" s="5" t="s">
        <v>4</v>
      </c>
      <c r="B11" s="16" t="s">
        <v>17</v>
      </c>
      <c r="C11" s="23" t="s">
        <v>21</v>
      </c>
      <c r="D11" s="27" t="s">
        <v>23</v>
      </c>
      <c r="E11" s="16" t="s">
        <v>29</v>
      </c>
      <c r="F11" s="23" t="s">
        <v>31</v>
      </c>
      <c r="G11" s="23" t="s">
        <v>33</v>
      </c>
      <c r="H11" s="23" t="s">
        <v>36</v>
      </c>
      <c r="I11" s="23" t="s">
        <v>39</v>
      </c>
      <c r="J11" s="27" t="s">
        <v>40</v>
      </c>
      <c r="K11" s="16" t="s">
        <v>44</v>
      </c>
      <c r="L11" s="23" t="s">
        <v>48</v>
      </c>
      <c r="M11" s="23" t="s">
        <v>51</v>
      </c>
      <c r="N11" s="43" t="s">
        <v>53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</row>
    <row r="12" spans="1:31" ht="22.5" customHeight="1" thickBot="1" x14ac:dyDescent="0.3">
      <c r="A12" s="6" t="s">
        <v>5</v>
      </c>
      <c r="B12" s="56">
        <v>449</v>
      </c>
      <c r="C12" s="56">
        <v>69</v>
      </c>
      <c r="D12" s="54">
        <f t="shared" ref="D12:D15" si="0">B12+C12</f>
        <v>518</v>
      </c>
      <c r="E12" s="56">
        <v>438</v>
      </c>
      <c r="F12" s="52">
        <f>(E12/I12)*100</f>
        <v>100</v>
      </c>
      <c r="G12" s="57">
        <v>0</v>
      </c>
      <c r="H12" s="58">
        <v>0</v>
      </c>
      <c r="I12" s="49">
        <v>438</v>
      </c>
      <c r="J12" s="50">
        <f t="shared" ref="J12:J17" si="1">IF(D12=0,"-",I12/D12*100)</f>
        <v>84.555984555984551</v>
      </c>
      <c r="K12" s="49">
        <v>80</v>
      </c>
      <c r="L12" s="50">
        <f>IF(D12=0,"-",K12/D12*100)</f>
        <v>15.444015444015443</v>
      </c>
      <c r="M12" s="63">
        <v>80</v>
      </c>
      <c r="N12" s="55">
        <v>0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</row>
    <row r="13" spans="1:31" ht="22.5" customHeight="1" thickBot="1" x14ac:dyDescent="0.3">
      <c r="A13" s="7" t="s">
        <v>7</v>
      </c>
      <c r="B13" s="51">
        <v>138</v>
      </c>
      <c r="C13" s="65">
        <v>0</v>
      </c>
      <c r="D13" s="51">
        <f t="shared" si="0"/>
        <v>138</v>
      </c>
      <c r="E13" s="51">
        <v>119</v>
      </c>
      <c r="F13" s="52">
        <f>(E13/I13)*100</f>
        <v>100</v>
      </c>
      <c r="G13" s="53">
        <v>0</v>
      </c>
      <c r="H13" s="60">
        <v>0</v>
      </c>
      <c r="I13" s="51">
        <v>119</v>
      </c>
      <c r="J13" s="52">
        <f>IF(D13=0,"-",I13/D13*100)</f>
        <v>86.231884057971016</v>
      </c>
      <c r="K13" s="53">
        <v>19</v>
      </c>
      <c r="L13" s="59">
        <f>IF(D13=0,"-",K13/D13*100)</f>
        <v>13.768115942028986</v>
      </c>
      <c r="M13" s="53">
        <v>19</v>
      </c>
      <c r="N13" s="55">
        <v>0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</row>
    <row r="14" spans="1:31" ht="22.5" customHeight="1" thickBot="1" x14ac:dyDescent="0.3">
      <c r="A14" s="7" t="s">
        <v>8</v>
      </c>
      <c r="B14" s="51">
        <v>212</v>
      </c>
      <c r="C14" s="51">
        <v>38</v>
      </c>
      <c r="D14" s="51">
        <f t="shared" si="0"/>
        <v>250</v>
      </c>
      <c r="E14" s="51">
        <v>221</v>
      </c>
      <c r="F14" s="52">
        <f>IF(I14=0,"-",E14/I14*100)</f>
        <v>100</v>
      </c>
      <c r="G14" s="53">
        <v>0</v>
      </c>
      <c r="H14" s="60">
        <v>0</v>
      </c>
      <c r="I14" s="51">
        <v>221</v>
      </c>
      <c r="J14" s="52">
        <f t="shared" si="1"/>
        <v>88.4</v>
      </c>
      <c r="K14" s="51">
        <v>29</v>
      </c>
      <c r="L14" s="52">
        <f t="shared" ref="L14:L15" si="2">IF(D14=0,"-",K14/D14*100)</f>
        <v>11.600000000000001</v>
      </c>
      <c r="M14" s="64">
        <v>29</v>
      </c>
      <c r="N14" s="55">
        <v>0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</row>
    <row r="15" spans="1:31" ht="22.5" customHeight="1" thickBot="1" x14ac:dyDescent="0.3">
      <c r="A15" s="7" t="s">
        <v>6</v>
      </c>
      <c r="B15" s="51">
        <v>51</v>
      </c>
      <c r="C15" s="51">
        <v>27</v>
      </c>
      <c r="D15" s="51">
        <f t="shared" si="0"/>
        <v>78</v>
      </c>
      <c r="E15" s="51">
        <v>56</v>
      </c>
      <c r="F15" s="52">
        <f>(E15/I15)*100</f>
        <v>100</v>
      </c>
      <c r="G15" s="53">
        <v>0</v>
      </c>
      <c r="H15" s="58">
        <v>0</v>
      </c>
      <c r="I15" s="51">
        <v>56</v>
      </c>
      <c r="J15" s="52">
        <f t="shared" si="1"/>
        <v>71.794871794871796</v>
      </c>
      <c r="K15" s="51">
        <v>22</v>
      </c>
      <c r="L15" s="52">
        <f t="shared" si="2"/>
        <v>28.205128205128204</v>
      </c>
      <c r="M15" s="64">
        <v>22</v>
      </c>
      <c r="N15" s="55">
        <v>0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</row>
    <row r="16" spans="1:31" ht="22.5" customHeight="1" thickBot="1" x14ac:dyDescent="0.3">
      <c r="A16" s="7" t="s">
        <v>9</v>
      </c>
      <c r="B16" s="61">
        <v>36</v>
      </c>
      <c r="C16" s="65">
        <v>4</v>
      </c>
      <c r="D16" s="62">
        <f>B16+C16</f>
        <v>40</v>
      </c>
      <c r="E16" s="62">
        <v>31</v>
      </c>
      <c r="F16" s="52">
        <f>IF(I16=0,"-",E16/I16*100)</f>
        <v>100</v>
      </c>
      <c r="G16" s="53">
        <v>0</v>
      </c>
      <c r="H16" s="60">
        <v>0</v>
      </c>
      <c r="I16" s="61">
        <v>31</v>
      </c>
      <c r="J16" s="52">
        <f t="shared" si="1"/>
        <v>77.5</v>
      </c>
      <c r="K16" s="53">
        <v>9</v>
      </c>
      <c r="L16" s="59">
        <f>IF(D16=0,"-",K16/D16*100)</f>
        <v>22.5</v>
      </c>
      <c r="M16" s="53">
        <v>9</v>
      </c>
      <c r="N16" s="55">
        <v>0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</row>
    <row r="17" spans="1:39" ht="22.5" customHeight="1" thickBot="1" x14ac:dyDescent="0.3">
      <c r="A17" s="7" t="s">
        <v>10</v>
      </c>
      <c r="B17" s="51">
        <v>11</v>
      </c>
      <c r="C17" s="66">
        <v>0</v>
      </c>
      <c r="D17" s="67">
        <f>B17+C17</f>
        <v>11</v>
      </c>
      <c r="E17" s="51">
        <v>10</v>
      </c>
      <c r="F17" s="52">
        <f>IF(I17=0,"-",E17/I17*100)</f>
        <v>100</v>
      </c>
      <c r="G17" s="53">
        <v>0</v>
      </c>
      <c r="H17" s="60">
        <v>0</v>
      </c>
      <c r="I17" s="51">
        <v>10</v>
      </c>
      <c r="J17" s="52">
        <f t="shared" si="1"/>
        <v>90.909090909090907</v>
      </c>
      <c r="K17" s="53">
        <v>1</v>
      </c>
      <c r="L17" s="68">
        <f>IF(D17=0,"-",K17/D17*100)</f>
        <v>9.0909090909090917</v>
      </c>
      <c r="M17" s="53">
        <v>1</v>
      </c>
      <c r="N17" s="55">
        <v>0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</row>
    <row r="18" spans="1:39" ht="22.5" customHeight="1" thickBot="1" x14ac:dyDescent="0.3">
      <c r="A18" s="7" t="s">
        <v>55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60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5">
        <v>0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</row>
    <row r="19" spans="1:39" ht="22.5" customHeight="1" thickBot="1" x14ac:dyDescent="0.3">
      <c r="A19" s="7" t="s">
        <v>56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60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5">
        <v>0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pans="1:39" ht="22.5" customHeight="1" thickBot="1" x14ac:dyDescent="0.3">
      <c r="A20" s="7" t="s">
        <v>57</v>
      </c>
      <c r="B20" s="53">
        <v>0</v>
      </c>
      <c r="C20" s="53">
        <v>0</v>
      </c>
      <c r="D20" s="53">
        <f>B20+C20</f>
        <v>0</v>
      </c>
      <c r="E20" s="53">
        <v>0</v>
      </c>
      <c r="F20" s="59" t="str">
        <f>IF(I20=0,"-",E20/I20*100)</f>
        <v>-</v>
      </c>
      <c r="G20" s="53">
        <v>0</v>
      </c>
      <c r="H20" s="60">
        <v>0</v>
      </c>
      <c r="I20" s="53">
        <v>0</v>
      </c>
      <c r="J20" s="59" t="str">
        <f>IF(D20=0,"-",I20/D20*100)</f>
        <v>-</v>
      </c>
      <c r="K20" s="53">
        <v>0</v>
      </c>
      <c r="L20" s="53">
        <v>0</v>
      </c>
      <c r="M20" s="53">
        <v>0</v>
      </c>
      <c r="N20" s="55">
        <v>0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spans="1:39" ht="22.5" customHeight="1" thickBot="1" x14ac:dyDescent="0.3">
      <c r="A21" s="7" t="s">
        <v>58</v>
      </c>
      <c r="B21" s="53">
        <v>1</v>
      </c>
      <c r="C21" s="53">
        <v>0</v>
      </c>
      <c r="D21" s="53">
        <f>B21+C21</f>
        <v>1</v>
      </c>
      <c r="E21" s="53">
        <v>1</v>
      </c>
      <c r="F21" s="69">
        <f>IF(I21=0,"-",E21/I21*100)</f>
        <v>100</v>
      </c>
      <c r="G21" s="53">
        <v>0</v>
      </c>
      <c r="H21" s="60">
        <v>0</v>
      </c>
      <c r="I21" s="53">
        <v>1</v>
      </c>
      <c r="J21" s="59">
        <f>IF(D21=0,"-",I21/D21*100)</f>
        <v>100</v>
      </c>
      <c r="K21" s="53">
        <v>0</v>
      </c>
      <c r="L21" s="53">
        <v>0</v>
      </c>
      <c r="M21" s="53">
        <v>0</v>
      </c>
      <c r="N21" s="55">
        <v>0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</row>
    <row r="22" spans="1:39" ht="22.5" customHeight="1" thickBot="1" x14ac:dyDescent="0.3">
      <c r="A22" s="8"/>
      <c r="B22" s="18"/>
      <c r="C22" s="24"/>
      <c r="D22" s="24"/>
      <c r="E22" s="24"/>
      <c r="F22" s="30"/>
      <c r="G22" s="24"/>
      <c r="H22" s="17"/>
      <c r="I22" s="24"/>
      <c r="J22" s="30"/>
      <c r="K22" s="24"/>
      <c r="L22" s="30"/>
      <c r="M22" s="24"/>
      <c r="N22" s="55">
        <v>0</v>
      </c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</row>
    <row r="23" spans="1:39" ht="22.5" customHeight="1" thickBot="1" x14ac:dyDescent="0.3">
      <c r="A23" s="9"/>
      <c r="B23" s="18"/>
      <c r="C23" s="24"/>
      <c r="D23" s="24"/>
      <c r="E23" s="24"/>
      <c r="F23" s="30"/>
      <c r="G23" s="24"/>
      <c r="H23" s="30"/>
      <c r="I23" s="24"/>
      <c r="J23" s="30"/>
      <c r="K23" s="24"/>
      <c r="L23" s="30"/>
      <c r="M23" s="24"/>
      <c r="N23" s="55">
        <v>0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 spans="1:39" ht="31.9" customHeight="1" thickBot="1" x14ac:dyDescent="0.3">
      <c r="A24" s="10"/>
      <c r="B24" s="19"/>
      <c r="C24" s="25"/>
      <c r="D24" s="25"/>
      <c r="E24" s="25"/>
      <c r="F24" s="31"/>
      <c r="G24" s="25"/>
      <c r="H24" s="31"/>
      <c r="I24" s="25"/>
      <c r="J24" s="31"/>
      <c r="K24" s="25"/>
      <c r="L24" s="31"/>
      <c r="M24" s="25"/>
      <c r="N24" s="55">
        <v>0</v>
      </c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</row>
    <row r="25" spans="1:39" ht="14.45" customHeight="1" x14ac:dyDescent="0.25">
      <c r="A25" s="11"/>
      <c r="B25" s="11"/>
      <c r="C25" s="11"/>
      <c r="D25" s="11"/>
      <c r="E25" s="11"/>
      <c r="F25" s="11"/>
      <c r="G25" s="11"/>
      <c r="H25" s="11"/>
      <c r="I25" s="35"/>
      <c r="J25" s="37"/>
      <c r="K25" s="11"/>
      <c r="L25" s="11"/>
      <c r="M25" s="96" t="s">
        <v>61</v>
      </c>
      <c r="N25" s="96"/>
      <c r="O25" s="14"/>
      <c r="P25" s="14"/>
      <c r="Q25" s="14"/>
      <c r="R25" s="14"/>
      <c r="S25" s="14"/>
      <c r="T25" s="14"/>
      <c r="U25" s="14"/>
      <c r="V25" s="14"/>
      <c r="W25" s="14"/>
      <c r="X25" s="11"/>
      <c r="Y25" s="11"/>
      <c r="Z25" s="11"/>
      <c r="AA25" s="11"/>
    </row>
    <row r="26" spans="1:39" ht="14.45" customHeight="1" x14ac:dyDescent="0.25">
      <c r="A26" s="11"/>
      <c r="B26" s="11"/>
      <c r="C26" s="11"/>
      <c r="D26" s="11"/>
      <c r="E26" s="11"/>
      <c r="F26" s="11"/>
      <c r="G26" s="11"/>
      <c r="H26" s="11"/>
      <c r="I26" s="35"/>
      <c r="J26" s="37"/>
      <c r="K26" s="11"/>
      <c r="L26" s="11"/>
      <c r="M26" s="11"/>
      <c r="N26" s="11"/>
      <c r="O26" s="14"/>
      <c r="P26" s="14"/>
      <c r="Q26" s="14"/>
      <c r="R26" s="14"/>
      <c r="S26" s="14"/>
      <c r="T26" s="14"/>
      <c r="U26" s="14"/>
      <c r="V26" s="14"/>
      <c r="W26" s="14"/>
      <c r="X26" s="11"/>
      <c r="Y26" s="11"/>
      <c r="Z26" s="11"/>
      <c r="AA26" s="11"/>
    </row>
    <row r="27" spans="1:39" ht="19.5" x14ac:dyDescent="0.25">
      <c r="A27" s="12" t="s">
        <v>11</v>
      </c>
      <c r="B27" s="12"/>
      <c r="C27" s="12"/>
      <c r="D27" s="28" t="s">
        <v>24</v>
      </c>
      <c r="E27" s="28"/>
      <c r="F27" s="11"/>
      <c r="G27" s="97" t="s">
        <v>34</v>
      </c>
      <c r="H27" s="97"/>
      <c r="I27" s="11"/>
      <c r="J27" s="38"/>
      <c r="K27" s="12" t="s">
        <v>45</v>
      </c>
      <c r="L27" s="12"/>
      <c r="M27" s="12"/>
      <c r="N27" s="12"/>
      <c r="O27" s="14"/>
      <c r="P27" s="14"/>
      <c r="Q27" s="14"/>
      <c r="R27" s="14"/>
      <c r="S27" s="14"/>
      <c r="T27" s="35"/>
      <c r="U27" s="14"/>
      <c r="V27" s="14"/>
      <c r="W27" s="14"/>
      <c r="X27" s="11"/>
      <c r="Y27" s="11"/>
      <c r="Z27" s="11"/>
      <c r="AA27" s="11"/>
    </row>
    <row r="28" spans="1:39" ht="7.9" customHeight="1" x14ac:dyDescent="0.25">
      <c r="A28" s="12"/>
      <c r="B28" s="12"/>
      <c r="C28" s="12"/>
      <c r="D28" s="12"/>
      <c r="E28" s="12"/>
      <c r="F28" s="11"/>
      <c r="G28" s="12"/>
      <c r="H28" s="12"/>
      <c r="I28" s="11"/>
      <c r="J28" s="34"/>
      <c r="K28" s="12"/>
      <c r="L28" s="12"/>
      <c r="M28" s="12"/>
      <c r="N28" s="12"/>
      <c r="O28" s="14"/>
      <c r="P28" s="14"/>
      <c r="Q28" s="14"/>
      <c r="R28" s="14"/>
      <c r="S28" s="14"/>
      <c r="T28" s="14"/>
      <c r="U28" s="14"/>
      <c r="V28" s="14"/>
      <c r="W28" s="14"/>
      <c r="X28" s="11"/>
      <c r="Y28" s="11"/>
      <c r="Z28" s="11"/>
      <c r="AA28" s="11"/>
    </row>
    <row r="29" spans="1:39" ht="19.5" x14ac:dyDescent="0.25">
      <c r="A29" s="12"/>
      <c r="B29" s="12"/>
      <c r="C29" s="12"/>
      <c r="D29" s="28" t="s">
        <v>25</v>
      </c>
      <c r="E29" s="12"/>
      <c r="F29" s="11"/>
      <c r="G29" s="97" t="s">
        <v>35</v>
      </c>
      <c r="H29" s="97"/>
      <c r="I29" s="11"/>
      <c r="J29" s="34"/>
      <c r="K29" s="12"/>
      <c r="L29" s="12"/>
      <c r="M29" s="12"/>
      <c r="N29" s="12"/>
      <c r="O29" s="14"/>
      <c r="P29" s="14"/>
      <c r="Q29" s="14"/>
      <c r="R29" s="14"/>
      <c r="S29" s="14"/>
      <c r="T29" s="14"/>
      <c r="U29" s="14"/>
      <c r="V29" s="14"/>
      <c r="W29" s="14"/>
      <c r="X29" s="11"/>
      <c r="Y29" s="11"/>
      <c r="Z29" s="11"/>
      <c r="AA29" s="11"/>
    </row>
    <row r="30" spans="1:39" ht="7.15" customHeight="1" x14ac:dyDescent="0.25">
      <c r="A30" s="12"/>
      <c r="B30" s="12"/>
      <c r="C30" s="12"/>
      <c r="D30" s="12"/>
      <c r="E30" s="12"/>
      <c r="F30" s="28"/>
      <c r="G30" s="28"/>
      <c r="H30" s="34"/>
      <c r="I30" s="12"/>
      <c r="J30" s="34"/>
      <c r="K30" s="12"/>
      <c r="L30" s="12"/>
      <c r="M30" s="12"/>
      <c r="N30" s="12"/>
      <c r="O30" s="14"/>
      <c r="P30" s="14"/>
      <c r="Q30" s="14"/>
      <c r="R30" s="14"/>
      <c r="S30" s="14"/>
      <c r="T30" s="14"/>
      <c r="U30" s="14"/>
      <c r="V30" s="14"/>
      <c r="W30" s="14"/>
      <c r="X30" s="11"/>
      <c r="Y30" s="11"/>
      <c r="Z30" s="11"/>
      <c r="AA30" s="11"/>
    </row>
    <row r="31" spans="1:39" ht="19.5" x14ac:dyDescent="0.25">
      <c r="A31" s="13" t="s">
        <v>12</v>
      </c>
      <c r="B31" s="20" t="s">
        <v>18</v>
      </c>
      <c r="C31" s="20"/>
      <c r="D31" s="13"/>
      <c r="E31" s="29"/>
      <c r="F31" s="13"/>
      <c r="G31" s="33"/>
      <c r="H31" s="13"/>
      <c r="I31" s="33"/>
      <c r="J31" s="13"/>
      <c r="K31" s="40"/>
      <c r="L31" s="42"/>
      <c r="M31" s="13"/>
      <c r="N31" s="13"/>
      <c r="O31" s="45"/>
      <c r="P31" s="46"/>
      <c r="Q31" s="46"/>
      <c r="R31" s="47"/>
      <c r="S31" s="46"/>
      <c r="T31" s="46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</row>
    <row r="32" spans="1:39" ht="19.5" x14ac:dyDescent="0.25">
      <c r="A32" s="13" t="s">
        <v>13</v>
      </c>
      <c r="B32" s="20" t="s">
        <v>59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47"/>
      <c r="S32" s="46"/>
      <c r="T32" s="46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</row>
    <row r="33" spans="1:14" ht="32.25" customHeight="1" x14ac:dyDescent="0.25">
      <c r="A33" s="11"/>
      <c r="B33" s="11"/>
      <c r="C33" s="11"/>
      <c r="D33" s="11"/>
      <c r="E33" s="11"/>
      <c r="F33" s="32"/>
      <c r="G33" s="11"/>
      <c r="H33" s="32"/>
      <c r="I33" s="11"/>
      <c r="J33" s="32"/>
      <c r="K33" s="11"/>
      <c r="L33" s="32"/>
      <c r="M33" s="11"/>
      <c r="N33" s="11"/>
    </row>
    <row r="34" spans="1:14" ht="16.5" x14ac:dyDescent="0.25">
      <c r="A34" s="11"/>
      <c r="B34" s="11"/>
      <c r="C34" s="11"/>
      <c r="D34" s="11"/>
      <c r="E34" s="11"/>
      <c r="F34" s="32"/>
      <c r="G34" s="11"/>
      <c r="H34" s="32"/>
      <c r="I34" s="11"/>
      <c r="J34" s="32"/>
      <c r="K34" s="11"/>
      <c r="L34" s="32"/>
      <c r="M34" s="11"/>
      <c r="N34" s="11"/>
    </row>
    <row r="35" spans="1:14" ht="16.5" x14ac:dyDescent="0.25">
      <c r="A35" s="11"/>
      <c r="B35" s="11"/>
      <c r="C35" s="11"/>
      <c r="D35" s="11"/>
      <c r="E35" s="11"/>
      <c r="F35" s="32"/>
      <c r="G35" s="11"/>
      <c r="H35" s="32"/>
      <c r="I35" s="11"/>
      <c r="J35" s="32"/>
      <c r="K35" s="11"/>
      <c r="L35" s="32"/>
      <c r="M35" s="11"/>
      <c r="N35" s="11"/>
    </row>
    <row r="36" spans="1:14" ht="12" customHeight="1" x14ac:dyDescent="0.25">
      <c r="A36" s="11"/>
      <c r="B36" s="11"/>
      <c r="C36" s="11"/>
      <c r="D36" s="11"/>
      <c r="E36" s="11"/>
      <c r="F36" s="32"/>
      <c r="G36" s="11"/>
      <c r="H36" s="32"/>
      <c r="I36" s="11"/>
      <c r="J36" s="32"/>
      <c r="K36" s="11"/>
      <c r="L36" s="32"/>
      <c r="M36" s="11"/>
      <c r="N36" s="11"/>
    </row>
    <row r="37" spans="1:14" ht="16.5" x14ac:dyDescent="0.25">
      <c r="A37" s="11"/>
      <c r="B37" s="11"/>
      <c r="C37" s="11"/>
      <c r="D37" s="11"/>
      <c r="E37" s="11"/>
      <c r="F37" s="32"/>
      <c r="G37" s="11"/>
      <c r="H37" s="32"/>
      <c r="I37" s="11"/>
      <c r="J37" s="32"/>
      <c r="K37" s="11"/>
      <c r="L37" s="32"/>
      <c r="M37" s="11"/>
      <c r="N37" s="11"/>
    </row>
    <row r="38" spans="1:14" ht="16.5" x14ac:dyDescent="0.25">
      <c r="B38" s="11" t="s">
        <v>19</v>
      </c>
      <c r="C38" s="11"/>
      <c r="D38" s="11"/>
      <c r="E38" s="11"/>
      <c r="F38" s="32"/>
      <c r="G38" s="11"/>
      <c r="H38" s="32"/>
      <c r="I38" s="11"/>
      <c r="J38" s="32"/>
      <c r="K38" s="11"/>
      <c r="L38" s="32"/>
      <c r="M38" s="11"/>
      <c r="N38" s="11"/>
    </row>
    <row r="39" spans="1:14" ht="16.5" x14ac:dyDescent="0.25">
      <c r="B39" s="11"/>
      <c r="C39" s="11"/>
      <c r="D39" s="11"/>
      <c r="E39" s="11"/>
      <c r="F39" s="32"/>
      <c r="G39" s="11"/>
      <c r="H39" s="32"/>
      <c r="I39" s="11"/>
      <c r="J39" s="32"/>
      <c r="K39" s="11"/>
      <c r="L39" s="32"/>
      <c r="M39" s="11"/>
      <c r="N39" s="11"/>
    </row>
  </sheetData>
  <mergeCells count="25">
    <mergeCell ref="I9:J9"/>
    <mergeCell ref="M25:N25"/>
    <mergeCell ref="G27:H27"/>
    <mergeCell ref="G29:H29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honeticPr fontId="9" type="noConversion"/>
  <pageMargins left="0.7" right="0.7" top="0.75" bottom="0.75" header="0.3" footer="0.3"/>
  <pageSetup paperSize="9"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臺中市太平區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廖怡雯</cp:lastModifiedBy>
  <cp:lastPrinted>2020-09-01T01:28:04Z</cp:lastPrinted>
  <dcterms:modified xsi:type="dcterms:W3CDTF">2025-01-02T06:38:16Z</dcterms:modified>
</cp:coreProperties>
</file>