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998\Desktop\特境第1季表\"/>
    </mc:Choice>
  </mc:AlternateContent>
  <xr:revisionPtr revIDLastSave="0" documentId="13_ncr:1_{2D489325-BEB2-45A5-8000-50BB5849291F}" xr6:coauthVersionLast="36" xr6:coauthVersionMax="36" xr10:uidLastSave="{00000000-0000-0000-0000-000000000000}"/>
  <bookViews>
    <workbookView xWindow="0" yWindow="0" windowWidth="23580" windowHeight="10965" xr2:uid="{00000000-000D-0000-FFFF-FFFF00000000}"/>
  </bookViews>
  <sheets>
    <sheet name="臺中市豐原區" sheetId="1" r:id="rId1"/>
  </sheets>
  <calcPr calcId="191029"/>
</workbook>
</file>

<file path=xl/calcChain.xml><?xml version="1.0" encoding="utf-8"?>
<calcChain xmlns="http://schemas.openxmlformats.org/spreadsheetml/2006/main">
  <c r="F17" i="1" l="1"/>
  <c r="F16" i="1" s="1"/>
  <c r="G17" i="1"/>
  <c r="G16" i="1" s="1"/>
  <c r="H17" i="1"/>
  <c r="I17" i="1"/>
  <c r="I16" i="1" s="1"/>
  <c r="J17" i="1"/>
  <c r="J16" i="1" s="1"/>
  <c r="K17" i="1"/>
  <c r="L17" i="1"/>
  <c r="M17" i="1"/>
  <c r="N17" i="1"/>
  <c r="N16" i="1" s="1"/>
  <c r="O17" i="1"/>
  <c r="P17" i="1"/>
  <c r="Q17" i="1"/>
  <c r="Q16" i="1" s="1"/>
  <c r="E21" i="1"/>
  <c r="D21" i="1"/>
  <c r="C21" i="1"/>
  <c r="E20" i="1"/>
  <c r="D20" i="1"/>
  <c r="C20" i="1"/>
  <c r="E19" i="1"/>
  <c r="D19" i="1"/>
  <c r="C19" i="1"/>
  <c r="E18" i="1"/>
  <c r="D18" i="1"/>
  <c r="C18" i="1"/>
  <c r="T17" i="1"/>
  <c r="T16" i="1" s="1"/>
  <c r="S17" i="1"/>
  <c r="R17" i="1"/>
  <c r="R16" i="1" s="1"/>
  <c r="P16" i="1"/>
  <c r="O16" i="1"/>
  <c r="L16" i="1"/>
  <c r="M16" i="1"/>
  <c r="E15" i="1"/>
  <c r="D15" i="1"/>
  <c r="C15" i="1"/>
  <c r="E14" i="1"/>
  <c r="D14" i="1"/>
  <c r="C14" i="1"/>
  <c r="E13" i="1"/>
  <c r="D13" i="1"/>
  <c r="C13" i="1"/>
  <c r="E12" i="1"/>
  <c r="D12" i="1"/>
  <c r="C12" i="1"/>
  <c r="T11" i="1"/>
  <c r="T10" i="1" s="1"/>
  <c r="S11" i="1"/>
  <c r="R11" i="1"/>
  <c r="R10" i="1" s="1"/>
  <c r="Q11" i="1"/>
  <c r="P11" i="1"/>
  <c r="O11" i="1"/>
  <c r="O10" i="1" s="1"/>
  <c r="N11" i="1"/>
  <c r="N10" i="1" s="1"/>
  <c r="M11" i="1"/>
  <c r="M10" i="1" s="1"/>
  <c r="L11" i="1"/>
  <c r="L10" i="1" s="1"/>
  <c r="K11" i="1"/>
  <c r="J11" i="1"/>
  <c r="J10" i="1" s="1"/>
  <c r="I11" i="1"/>
  <c r="H11" i="1"/>
  <c r="G11" i="1"/>
  <c r="F11" i="1"/>
  <c r="Q10" i="1"/>
  <c r="P10" i="1"/>
  <c r="I10" i="1"/>
  <c r="H10" i="1"/>
  <c r="G10" i="1"/>
  <c r="F10" i="1"/>
  <c r="R9" i="1" l="1"/>
  <c r="N9" i="1"/>
  <c r="M9" i="1"/>
  <c r="C17" i="1"/>
  <c r="E17" i="1"/>
  <c r="D17" i="1"/>
  <c r="J9" i="1"/>
  <c r="I9" i="1"/>
  <c r="H16" i="1"/>
  <c r="H9" i="1"/>
  <c r="G9" i="1"/>
  <c r="F9" i="1"/>
  <c r="Q9" i="1"/>
  <c r="P9" i="1"/>
  <c r="O9" i="1"/>
  <c r="E11" i="1"/>
  <c r="C11" i="1"/>
  <c r="D11" i="1"/>
  <c r="D10" i="1"/>
  <c r="L9" i="1"/>
  <c r="T9" i="1"/>
  <c r="C16" i="1"/>
  <c r="C10" i="1"/>
  <c r="K10" i="1"/>
  <c r="S10" i="1"/>
  <c r="K16" i="1"/>
  <c r="E16" i="1" s="1"/>
  <c r="S16" i="1"/>
  <c r="D16" i="1" s="1"/>
  <c r="C9" i="1" l="1"/>
  <c r="S9" i="1"/>
  <c r="D9" i="1" s="1"/>
  <c r="E10" i="1"/>
  <c r="K9" i="1"/>
  <c r="E9" i="1" s="1"/>
</calcChain>
</file>

<file path=xl/sharedStrings.xml><?xml version="1.0" encoding="utf-8"?>
<sst xmlns="http://schemas.openxmlformats.org/spreadsheetml/2006/main" count="60" uniqueCount="40">
  <si>
    <t>公 開 類</t>
  </si>
  <si>
    <t>編製機關</t>
  </si>
  <si>
    <t>臺中市豐原區公所</t>
  </si>
  <si>
    <t>季  　報</t>
  </si>
  <si>
    <t>每季終了後13日內編送</t>
  </si>
  <si>
    <t>表    號</t>
  </si>
  <si>
    <t>10730-06-06-3</t>
  </si>
  <si>
    <t>臺中市豐原區特殊境遇家庭扶助服務</t>
  </si>
  <si>
    <t>中華民國114年第一季</t>
  </si>
  <si>
    <t>單位：人、人次、人次(月)、元</t>
  </si>
  <si>
    <t>性別/設籍別</t>
  </si>
  <si>
    <t>總        計</t>
  </si>
  <si>
    <t>緊急生活扶助</t>
  </si>
  <si>
    <t>傷病醫療補助</t>
  </si>
  <si>
    <t>法律訴訟補助</t>
  </si>
  <si>
    <t>子女生活津貼</t>
  </si>
  <si>
    <t>兒童托育津貼</t>
  </si>
  <si>
    <t>人數</t>
  </si>
  <si>
    <t>人次</t>
  </si>
  <si>
    <t>金額</t>
  </si>
  <si>
    <t>人次
(月)</t>
  </si>
  <si>
    <t>總　　計</t>
  </si>
  <si>
    <t>男</t>
  </si>
  <si>
    <t>合　　計</t>
  </si>
  <si>
    <t>本國籍</t>
  </si>
  <si>
    <t>　民　眾</t>
  </si>
  <si>
    <t>　原住民</t>
  </si>
  <si>
    <t>大陸籍
(含港澳)</t>
  </si>
  <si>
    <t>外國籍</t>
  </si>
  <si>
    <t>女</t>
  </si>
  <si>
    <t>填表</t>
  </si>
  <si>
    <t>審核</t>
  </si>
  <si>
    <t>業務主管人員</t>
  </si>
  <si>
    <t>機關首長</t>
  </si>
  <si>
    <t>主辦統計人員</t>
  </si>
  <si>
    <t>資料來源：本所社會課依據特殊境遇家庭暨兒童少年福利資訊系統資料編製。</t>
  </si>
  <si>
    <t>填表說明：1.本表編製1份，並依統計法規定永久保存，資料透過網際網路上傳至「臺中市公務統計行政管理系統」。</t>
  </si>
  <si>
    <t>　　　　　2.新法實施前，請依舊法特殊境遇婦女家庭扶助條例規定填列。</t>
  </si>
  <si>
    <t>　　　　　</t>
  </si>
  <si>
    <t>中華民國114年4月1日編製</t>
    <phoneticPr fontId="8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</si>
</sst>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;\-#,##0.0000;&quot;－&quot;"/>
    <numFmt numFmtId="177" formatCode="##,###,##0;\-##,###,##0;&quot;－&quot;"/>
    <numFmt numFmtId="178" formatCode="0.00_ "/>
  </numFmts>
  <fonts count="83" x14ac:knownFonts="1">
    <font>
      <sz val="11"/>
      <color theme="1"/>
      <name val="新細明體"/>
      <family val="2"/>
      <scheme val="minor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24"/>
      <color rgb="FF000000"/>
      <name val="標楷體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theme="1"/>
      <name val="Arial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theme="1"/>
      <name val="Arial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24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Times New Roman"/>
      <family val="2"/>
    </font>
    <font>
      <sz val="12"/>
      <color rgb="FF000000"/>
      <name val="標楷體"/>
      <family val="2"/>
    </font>
    <font>
      <sz val="9"/>
      <color rgb="FF000000"/>
      <name val="Times New Roman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9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9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"/>
      <color rgb="FF000000"/>
      <name val="Times New Roman"/>
      <family val="2"/>
    </font>
    <font>
      <sz val="9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9"/>
      <color theme="1"/>
      <name val="Arial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11"/>
      <color rgb="FF000000"/>
      <name val="Calibri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Times New Roman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FFFF99"/>
      </patternFill>
    </fill>
    <fill>
      <patternFill patternType="solid">
        <fgColor rgb="FFDBDBDB"/>
      </patternFill>
    </fill>
    <fill>
      <patternFill patternType="solid">
        <fgColor rgb="FFDBDBDB"/>
      </patternFill>
    </fill>
    <fill>
      <patternFill patternType="solid">
        <fgColor rgb="FFFFFF99"/>
      </patternFill>
    </fill>
    <fill>
      <patternFill patternType="solid">
        <fgColor rgb="FFFFFF99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5" fillId="0" borderId="0" xfId="0" applyNumberFormat="1" applyFont="1"/>
    <xf numFmtId="0" fontId="6" fillId="0" borderId="1" xfId="0" applyFont="1" applyBorder="1"/>
    <xf numFmtId="0" fontId="7" fillId="0" borderId="0" xfId="0" applyFont="1" applyAlignment="1">
      <alignment wrapText="1"/>
    </xf>
    <xf numFmtId="49" fontId="8" fillId="0" borderId="1" xfId="0" applyNumberFormat="1" applyFont="1" applyBorder="1"/>
    <xf numFmtId="0" fontId="9" fillId="0" borderId="1" xfId="0" applyFont="1" applyBorder="1"/>
    <xf numFmtId="0" fontId="12" fillId="0" borderId="4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justify" wrapText="1"/>
    </xf>
    <xf numFmtId="0" fontId="15" fillId="0" borderId="5" xfId="0" applyFont="1" applyBorder="1" applyAlignment="1">
      <alignment horizontal="justify" wrapText="1"/>
    </xf>
    <xf numFmtId="0" fontId="16" fillId="0" borderId="4" xfId="0" applyFont="1" applyBorder="1"/>
    <xf numFmtId="0" fontId="20" fillId="0" borderId="1" xfId="0" applyFont="1" applyBorder="1" applyAlignment="1">
      <alignment horizontal="justify" wrapText="1"/>
    </xf>
    <xf numFmtId="0" fontId="21" fillId="0" borderId="8" xfId="0" applyFont="1" applyBorder="1" applyAlignment="1">
      <alignment horizontal="right"/>
    </xf>
    <xf numFmtId="0" fontId="33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77" fontId="39" fillId="2" borderId="19" xfId="0" applyNumberFormat="1" applyFont="1" applyFill="1" applyBorder="1" applyAlignment="1">
      <alignment horizontal="right" vertical="center"/>
    </xf>
    <xf numFmtId="177" fontId="40" fillId="3" borderId="20" xfId="0" applyNumberFormat="1" applyFont="1" applyFill="1" applyBorder="1" applyAlignment="1">
      <alignment horizontal="right" vertical="center"/>
    </xf>
    <xf numFmtId="177" fontId="41" fillId="4" borderId="14" xfId="0" applyNumberFormat="1" applyFont="1" applyFill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176" fontId="44" fillId="0" borderId="22" xfId="0" applyNumberFormat="1" applyFont="1" applyBorder="1" applyAlignment="1">
      <alignment horizontal="left" vertical="center"/>
    </xf>
    <xf numFmtId="177" fontId="45" fillId="5" borderId="23" xfId="0" applyNumberFormat="1" applyFont="1" applyFill="1" applyBorder="1" applyAlignment="1">
      <alignment horizontal="right" vertical="center"/>
    </xf>
    <xf numFmtId="177" fontId="46" fillId="6" borderId="24" xfId="0" applyNumberFormat="1" applyFont="1" applyFill="1" applyBorder="1" applyAlignment="1">
      <alignment horizontal="right" vertical="center"/>
    </xf>
    <xf numFmtId="177" fontId="47" fillId="7" borderId="25" xfId="0" applyNumberFormat="1" applyFont="1" applyFill="1" applyBorder="1" applyAlignment="1">
      <alignment horizontal="right" vertical="center"/>
    </xf>
    <xf numFmtId="0" fontId="48" fillId="0" borderId="0" xfId="0" applyFont="1"/>
    <xf numFmtId="177" fontId="50" fillId="8" borderId="24" xfId="0" applyNumberFormat="1" applyFont="1" applyFill="1" applyBorder="1" applyAlignment="1">
      <alignment horizontal="right" vertical="center"/>
    </xf>
    <xf numFmtId="177" fontId="51" fillId="9" borderId="25" xfId="0" applyNumberFormat="1" applyFont="1" applyFill="1" applyBorder="1" applyAlignment="1">
      <alignment horizontal="right" vertical="center"/>
    </xf>
    <xf numFmtId="177" fontId="52" fillId="0" borderId="24" xfId="0" applyNumberFormat="1" applyFont="1" applyBorder="1" applyAlignment="1">
      <alignment horizontal="right" vertical="center"/>
    </xf>
    <xf numFmtId="177" fontId="53" fillId="0" borderId="25" xfId="0" applyNumberFormat="1" applyFont="1" applyBorder="1" applyAlignment="1">
      <alignment horizontal="right" vertical="center"/>
    </xf>
    <xf numFmtId="176" fontId="54" fillId="0" borderId="22" xfId="0" applyNumberFormat="1" applyFont="1" applyBorder="1" applyAlignment="1">
      <alignment horizontal="left" vertical="center" wrapText="1"/>
    </xf>
    <xf numFmtId="176" fontId="59" fillId="0" borderId="29" xfId="0" applyNumberFormat="1" applyFont="1" applyBorder="1" applyAlignment="1">
      <alignment horizontal="center" vertical="center"/>
    </xf>
    <xf numFmtId="177" fontId="60" fillId="10" borderId="15" xfId="0" applyNumberFormat="1" applyFont="1" applyFill="1" applyBorder="1" applyAlignment="1">
      <alignment horizontal="right" vertical="center"/>
    </xf>
    <xf numFmtId="177" fontId="61" fillId="11" borderId="16" xfId="0" applyNumberFormat="1" applyFont="1" applyFill="1" applyBorder="1" applyAlignment="1">
      <alignment horizontal="right" vertical="center"/>
    </xf>
    <xf numFmtId="177" fontId="62" fillId="0" borderId="16" xfId="0" applyNumberFormat="1" applyFont="1" applyBorder="1" applyAlignment="1">
      <alignment horizontal="right" vertical="center"/>
    </xf>
    <xf numFmtId="177" fontId="63" fillId="0" borderId="17" xfId="0" applyNumberFormat="1" applyFont="1" applyBorder="1" applyAlignment="1">
      <alignment horizontal="right" vertical="center"/>
    </xf>
    <xf numFmtId="0" fontId="65" fillId="0" borderId="9" xfId="0" applyFont="1" applyBorder="1"/>
    <xf numFmtId="0" fontId="66" fillId="0" borderId="9" xfId="0" applyFont="1" applyBorder="1"/>
    <xf numFmtId="0" fontId="67" fillId="0" borderId="9" xfId="0" applyFont="1" applyBorder="1"/>
    <xf numFmtId="0" fontId="72" fillId="0" borderId="9" xfId="0" applyFont="1" applyBorder="1"/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78" fillId="0" borderId="0" xfId="0" applyFont="1" applyAlignment="1">
      <alignment horizontal="center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top" wrapText="1"/>
    </xf>
    <xf numFmtId="0" fontId="81" fillId="0" borderId="0" xfId="0" applyFont="1"/>
    <xf numFmtId="0" fontId="1" fillId="0" borderId="9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178" fontId="70" fillId="0" borderId="30" xfId="0" applyNumberFormat="1" applyFont="1" applyBorder="1" applyAlignment="1">
      <alignment horizontal="center" vertical="center"/>
    </xf>
    <xf numFmtId="0" fontId="71" fillId="0" borderId="30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176" fontId="37" fillId="0" borderId="12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176" fontId="43" fillId="0" borderId="21" xfId="0" applyNumberFormat="1" applyFont="1" applyBorder="1" applyAlignment="1">
      <alignment horizontal="left" vertical="center"/>
    </xf>
    <xf numFmtId="0" fontId="49" fillId="0" borderId="26" xfId="0" applyFont="1" applyBorder="1" applyAlignment="1">
      <alignment horizontal="left" vertical="center"/>
    </xf>
    <xf numFmtId="0" fontId="55" fillId="0" borderId="27" xfId="0" applyFont="1" applyBorder="1" applyAlignment="1">
      <alignment horizontal="left" vertical="center"/>
    </xf>
    <xf numFmtId="176" fontId="56" fillId="0" borderId="21" xfId="0" applyNumberFormat="1" applyFont="1" applyBorder="1" applyAlignment="1">
      <alignment horizontal="center" vertical="center"/>
    </xf>
    <xf numFmtId="0" fontId="57" fillId="0" borderId="26" xfId="0" applyFont="1" applyBorder="1" applyAlignment="1">
      <alignment vertical="center"/>
    </xf>
    <xf numFmtId="0" fontId="58" fillId="0" borderId="28" xfId="0" applyFont="1" applyBorder="1" applyAlignment="1">
      <alignment vertical="center"/>
    </xf>
    <xf numFmtId="0" fontId="64" fillId="0" borderId="9" xfId="0" applyFont="1" applyBorder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68" fillId="0" borderId="30" xfId="0" applyFont="1" applyBorder="1" applyAlignment="1">
      <alignment vertical="center"/>
    </xf>
    <xf numFmtId="0" fontId="69" fillId="0" borderId="30" xfId="0" applyFont="1" applyBorder="1" applyAlignment="1">
      <alignment vertical="center"/>
    </xf>
    <xf numFmtId="0" fontId="75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0"/>
  <sheetViews>
    <sheetView tabSelected="1" workbookViewId="0">
      <selection activeCell="U20" sqref="U20"/>
    </sheetView>
  </sheetViews>
  <sheetFormatPr defaultColWidth="9.42578125" defaultRowHeight="15" customHeight="1" x14ac:dyDescent="0.25"/>
  <cols>
    <col min="1" max="1" width="5.7109375" style="50" customWidth="1"/>
    <col min="2" max="2" width="13.85546875" style="50" customWidth="1"/>
    <col min="3" max="4" width="10.85546875" style="50" customWidth="1"/>
    <col min="5" max="5" width="13.28515625" style="50" customWidth="1"/>
    <col min="6" max="7" width="10.85546875" style="50" customWidth="1"/>
    <col min="8" max="8" width="13.28515625" style="50" customWidth="1"/>
    <col min="9" max="10" width="10.85546875" style="50" customWidth="1"/>
    <col min="11" max="11" width="13.28515625" style="50" customWidth="1"/>
    <col min="12" max="13" width="10.85546875" style="50" customWidth="1"/>
    <col min="14" max="14" width="13.28515625" style="50" customWidth="1"/>
    <col min="15" max="16" width="10.85546875" style="50" customWidth="1"/>
    <col min="17" max="17" width="13.28515625" style="50" customWidth="1"/>
    <col min="18" max="18" width="10.85546875" style="50" customWidth="1"/>
    <col min="19" max="19" width="13.140625" style="50" customWidth="1"/>
    <col min="20" max="20" width="13.28515625" style="50" customWidth="1"/>
  </cols>
  <sheetData>
    <row r="1" spans="1:21" ht="9.75" customHeight="1" x14ac:dyDescent="0.45">
      <c r="A1" s="1"/>
      <c r="B1" s="1"/>
      <c r="C1" s="1"/>
      <c r="D1" s="1"/>
      <c r="E1" s="2"/>
      <c r="F1" s="3"/>
      <c r="G1" s="1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</row>
    <row r="2" spans="1:21" ht="9.75" customHeight="1" x14ac:dyDescent="0.25">
      <c r="A2" s="6"/>
      <c r="B2" s="6"/>
      <c r="C2" s="7"/>
      <c r="D2" s="1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8"/>
      <c r="R2" s="8"/>
      <c r="S2" s="8"/>
      <c r="T2" s="9"/>
    </row>
    <row r="3" spans="1:21" ht="18" customHeight="1" x14ac:dyDescent="0.25">
      <c r="A3" s="52" t="s">
        <v>0</v>
      </c>
      <c r="B3" s="53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52" t="s">
        <v>1</v>
      </c>
      <c r="R3" s="53"/>
      <c r="S3" s="52" t="s">
        <v>2</v>
      </c>
      <c r="T3" s="53"/>
      <c r="U3" s="14"/>
    </row>
    <row r="4" spans="1:21" ht="18" customHeight="1" x14ac:dyDescent="0.25">
      <c r="A4" s="54" t="s">
        <v>3</v>
      </c>
      <c r="B4" s="53"/>
      <c r="C4" s="55" t="s">
        <v>4</v>
      </c>
      <c r="D4" s="56"/>
      <c r="E4" s="56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52" t="s">
        <v>5</v>
      </c>
      <c r="R4" s="53"/>
      <c r="S4" s="52" t="s">
        <v>6</v>
      </c>
      <c r="T4" s="53"/>
      <c r="U4" s="14"/>
    </row>
    <row r="5" spans="1:21" ht="36" customHeight="1" x14ac:dyDescent="0.25">
      <c r="A5" s="57" t="s">
        <v>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1" ht="24" customHeight="1" x14ac:dyDescent="0.25">
      <c r="A6" s="58" t="s">
        <v>8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 t="s">
        <v>9</v>
      </c>
      <c r="R6" s="59"/>
      <c r="S6" s="59"/>
      <c r="T6" s="59"/>
    </row>
    <row r="7" spans="1:21" ht="30" customHeight="1" x14ac:dyDescent="0.25">
      <c r="A7" s="60" t="s">
        <v>10</v>
      </c>
      <c r="B7" s="61"/>
      <c r="C7" s="64" t="s">
        <v>11</v>
      </c>
      <c r="D7" s="65"/>
      <c r="E7" s="66"/>
      <c r="F7" s="67" t="s">
        <v>12</v>
      </c>
      <c r="G7" s="65"/>
      <c r="H7" s="66"/>
      <c r="I7" s="67" t="s">
        <v>13</v>
      </c>
      <c r="J7" s="65"/>
      <c r="K7" s="66"/>
      <c r="L7" s="67" t="s">
        <v>14</v>
      </c>
      <c r="M7" s="65"/>
      <c r="N7" s="66"/>
      <c r="O7" s="67" t="s">
        <v>15</v>
      </c>
      <c r="P7" s="65"/>
      <c r="Q7" s="66"/>
      <c r="R7" s="67" t="s">
        <v>16</v>
      </c>
      <c r="S7" s="65"/>
      <c r="T7" s="65"/>
    </row>
    <row r="8" spans="1:21" ht="36" customHeight="1" x14ac:dyDescent="0.25">
      <c r="A8" s="62"/>
      <c r="B8" s="63"/>
      <c r="C8" s="17" t="s">
        <v>17</v>
      </c>
      <c r="D8" s="18" t="s">
        <v>18</v>
      </c>
      <c r="E8" s="18" t="s">
        <v>19</v>
      </c>
      <c r="F8" s="18" t="s">
        <v>17</v>
      </c>
      <c r="G8" s="18" t="s">
        <v>20</v>
      </c>
      <c r="H8" s="18" t="s">
        <v>19</v>
      </c>
      <c r="I8" s="18" t="s">
        <v>17</v>
      </c>
      <c r="J8" s="18" t="s">
        <v>20</v>
      </c>
      <c r="K8" s="18" t="s">
        <v>19</v>
      </c>
      <c r="L8" s="18" t="s">
        <v>17</v>
      </c>
      <c r="M8" s="18" t="s">
        <v>20</v>
      </c>
      <c r="N8" s="18" t="s">
        <v>19</v>
      </c>
      <c r="O8" s="18" t="s">
        <v>17</v>
      </c>
      <c r="P8" s="18" t="s">
        <v>20</v>
      </c>
      <c r="Q8" s="18" t="s">
        <v>19</v>
      </c>
      <c r="R8" s="18" t="s">
        <v>17</v>
      </c>
      <c r="S8" s="18" t="s">
        <v>20</v>
      </c>
      <c r="T8" s="19" t="s">
        <v>19</v>
      </c>
      <c r="U8" s="20"/>
    </row>
    <row r="9" spans="1:21" ht="50.1" customHeight="1" x14ac:dyDescent="0.25">
      <c r="A9" s="71" t="s">
        <v>21</v>
      </c>
      <c r="B9" s="72"/>
      <c r="C9" s="21">
        <f t="shared" ref="C9:C21" si="0">SUM(F9, I9, L9, O9, R9)</f>
        <v>44</v>
      </c>
      <c r="D9" s="22">
        <f t="shared" ref="D9:D21" si="1">SUM(G9, J9, M9, P9, S9)</f>
        <v>127</v>
      </c>
      <c r="E9" s="22">
        <f t="shared" ref="E9:E21" si="2">SUM(H9, K9, N9, Q9, T9)</f>
        <v>493525</v>
      </c>
      <c r="F9" s="22">
        <f t="shared" ref="F9:T9" si="3">SUM(F10, F16)</f>
        <v>5</v>
      </c>
      <c r="G9" s="22">
        <f t="shared" si="3"/>
        <v>15</v>
      </c>
      <c r="H9" s="22">
        <f t="shared" si="3"/>
        <v>176288</v>
      </c>
      <c r="I9" s="22">
        <f t="shared" si="3"/>
        <v>0</v>
      </c>
      <c r="J9" s="22">
        <f t="shared" si="3"/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39</v>
      </c>
      <c r="P9" s="22">
        <f t="shared" si="3"/>
        <v>112</v>
      </c>
      <c r="Q9" s="22">
        <f t="shared" si="3"/>
        <v>317237</v>
      </c>
      <c r="R9" s="22">
        <f t="shared" si="3"/>
        <v>0</v>
      </c>
      <c r="S9" s="22">
        <f t="shared" si="3"/>
        <v>0</v>
      </c>
      <c r="T9" s="23">
        <f t="shared" si="3"/>
        <v>0</v>
      </c>
      <c r="U9" s="24"/>
    </row>
    <row r="10" spans="1:21" ht="35.1" customHeight="1" x14ac:dyDescent="0.25">
      <c r="A10" s="73" t="s">
        <v>22</v>
      </c>
      <c r="B10" s="25" t="s">
        <v>23</v>
      </c>
      <c r="C10" s="26">
        <f t="shared" si="0"/>
        <v>5</v>
      </c>
      <c r="D10" s="27">
        <f t="shared" si="1"/>
        <v>15</v>
      </c>
      <c r="E10" s="27">
        <f t="shared" si="2"/>
        <v>39914</v>
      </c>
      <c r="F10" s="27">
        <f t="shared" ref="F10:T10" si="4">SUM(F11, F14:F15)</f>
        <v>0</v>
      </c>
      <c r="G10" s="27">
        <f t="shared" si="4"/>
        <v>0</v>
      </c>
      <c r="H10" s="27">
        <f t="shared" si="4"/>
        <v>0</v>
      </c>
      <c r="I10" s="27">
        <f t="shared" si="4"/>
        <v>0</v>
      </c>
      <c r="J10" s="27">
        <f t="shared" si="4"/>
        <v>0</v>
      </c>
      <c r="K10" s="27">
        <f t="shared" si="4"/>
        <v>0</v>
      </c>
      <c r="L10" s="27">
        <f t="shared" si="4"/>
        <v>0</v>
      </c>
      <c r="M10" s="27">
        <f t="shared" si="4"/>
        <v>0</v>
      </c>
      <c r="N10" s="27">
        <f t="shared" si="4"/>
        <v>0</v>
      </c>
      <c r="O10" s="27">
        <f t="shared" si="4"/>
        <v>5</v>
      </c>
      <c r="P10" s="27">
        <f t="shared" si="4"/>
        <v>15</v>
      </c>
      <c r="Q10" s="27">
        <f t="shared" si="4"/>
        <v>39914</v>
      </c>
      <c r="R10" s="27">
        <f t="shared" si="4"/>
        <v>0</v>
      </c>
      <c r="S10" s="27">
        <f t="shared" si="4"/>
        <v>0</v>
      </c>
      <c r="T10" s="28">
        <f t="shared" si="4"/>
        <v>0</v>
      </c>
      <c r="U10" s="29"/>
    </row>
    <row r="11" spans="1:21" ht="35.1" customHeight="1" x14ac:dyDescent="0.25">
      <c r="A11" s="74"/>
      <c r="B11" s="25" t="s">
        <v>24</v>
      </c>
      <c r="C11" s="26">
        <f t="shared" si="0"/>
        <v>5</v>
      </c>
      <c r="D11" s="27">
        <f t="shared" si="1"/>
        <v>15</v>
      </c>
      <c r="E11" s="27">
        <f t="shared" si="2"/>
        <v>39914</v>
      </c>
      <c r="F11" s="30">
        <f t="shared" ref="F11:T11" si="5">SUM(F12:F13)</f>
        <v>0</v>
      </c>
      <c r="G11" s="30">
        <f t="shared" si="5"/>
        <v>0</v>
      </c>
      <c r="H11" s="30">
        <f t="shared" si="5"/>
        <v>0</v>
      </c>
      <c r="I11" s="30">
        <f t="shared" si="5"/>
        <v>0</v>
      </c>
      <c r="J11" s="30">
        <f t="shared" si="5"/>
        <v>0</v>
      </c>
      <c r="K11" s="30">
        <f t="shared" si="5"/>
        <v>0</v>
      </c>
      <c r="L11" s="30">
        <f t="shared" si="5"/>
        <v>0</v>
      </c>
      <c r="M11" s="30">
        <f t="shared" si="5"/>
        <v>0</v>
      </c>
      <c r="N11" s="30">
        <f t="shared" si="5"/>
        <v>0</v>
      </c>
      <c r="O11" s="30">
        <f t="shared" si="5"/>
        <v>5</v>
      </c>
      <c r="P11" s="30">
        <f t="shared" si="5"/>
        <v>15</v>
      </c>
      <c r="Q11" s="30">
        <f t="shared" si="5"/>
        <v>39914</v>
      </c>
      <c r="R11" s="30">
        <f t="shared" si="5"/>
        <v>0</v>
      </c>
      <c r="S11" s="30">
        <f t="shared" si="5"/>
        <v>0</v>
      </c>
      <c r="T11" s="31">
        <f t="shared" si="5"/>
        <v>0</v>
      </c>
      <c r="U11" s="29"/>
    </row>
    <row r="12" spans="1:21" ht="35.1" customHeight="1" x14ac:dyDescent="0.25">
      <c r="A12" s="74"/>
      <c r="B12" s="25" t="s">
        <v>25</v>
      </c>
      <c r="C12" s="26">
        <f t="shared" si="0"/>
        <v>5</v>
      </c>
      <c r="D12" s="27">
        <f t="shared" si="1"/>
        <v>15</v>
      </c>
      <c r="E12" s="27">
        <f t="shared" si="2"/>
        <v>39914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5</v>
      </c>
      <c r="P12" s="32">
        <v>15</v>
      </c>
      <c r="Q12" s="32">
        <v>39914</v>
      </c>
      <c r="R12" s="32">
        <v>0</v>
      </c>
      <c r="S12" s="32">
        <v>0</v>
      </c>
      <c r="T12" s="33">
        <v>0</v>
      </c>
      <c r="U12" s="29"/>
    </row>
    <row r="13" spans="1:21" ht="35.1" customHeight="1" x14ac:dyDescent="0.25">
      <c r="A13" s="74"/>
      <c r="B13" s="25" t="s">
        <v>26</v>
      </c>
      <c r="C13" s="26">
        <f t="shared" si="0"/>
        <v>0</v>
      </c>
      <c r="D13" s="27">
        <f t="shared" si="1"/>
        <v>0</v>
      </c>
      <c r="E13" s="27">
        <f t="shared" si="2"/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3">
        <v>0</v>
      </c>
      <c r="U13" s="29"/>
    </row>
    <row r="14" spans="1:21" ht="35.1" customHeight="1" x14ac:dyDescent="0.25">
      <c r="A14" s="74"/>
      <c r="B14" s="34" t="s">
        <v>27</v>
      </c>
      <c r="C14" s="26">
        <f t="shared" si="0"/>
        <v>0</v>
      </c>
      <c r="D14" s="27">
        <f t="shared" si="1"/>
        <v>0</v>
      </c>
      <c r="E14" s="27">
        <f t="shared" si="2"/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3">
        <v>0</v>
      </c>
      <c r="U14" s="29"/>
    </row>
    <row r="15" spans="1:21" ht="35.1" customHeight="1" x14ac:dyDescent="0.25">
      <c r="A15" s="75"/>
      <c r="B15" s="25" t="s">
        <v>28</v>
      </c>
      <c r="C15" s="26">
        <f t="shared" si="0"/>
        <v>0</v>
      </c>
      <c r="D15" s="27">
        <f t="shared" si="1"/>
        <v>0</v>
      </c>
      <c r="E15" s="27">
        <f t="shared" si="2"/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3">
        <v>0</v>
      </c>
      <c r="U15" s="29"/>
    </row>
    <row r="16" spans="1:21" ht="35.1" customHeight="1" x14ac:dyDescent="0.25">
      <c r="A16" s="76" t="s">
        <v>29</v>
      </c>
      <c r="B16" s="25" t="s">
        <v>23</v>
      </c>
      <c r="C16" s="26">
        <f t="shared" si="0"/>
        <v>39</v>
      </c>
      <c r="D16" s="27">
        <f t="shared" si="1"/>
        <v>112</v>
      </c>
      <c r="E16" s="27">
        <f t="shared" si="2"/>
        <v>453611</v>
      </c>
      <c r="F16" s="27">
        <f t="shared" ref="F16:T16" si="6">SUM(F17, F20:F21)</f>
        <v>5</v>
      </c>
      <c r="G16" s="27">
        <f t="shared" si="6"/>
        <v>15</v>
      </c>
      <c r="H16" s="27">
        <f t="shared" si="6"/>
        <v>176288</v>
      </c>
      <c r="I16" s="27">
        <f t="shared" si="6"/>
        <v>0</v>
      </c>
      <c r="J16" s="27">
        <f t="shared" si="6"/>
        <v>0</v>
      </c>
      <c r="K16" s="27">
        <f t="shared" si="6"/>
        <v>0</v>
      </c>
      <c r="L16" s="27">
        <f t="shared" si="6"/>
        <v>0</v>
      </c>
      <c r="M16" s="27">
        <f t="shared" si="6"/>
        <v>0</v>
      </c>
      <c r="N16" s="27">
        <f t="shared" si="6"/>
        <v>0</v>
      </c>
      <c r="O16" s="27">
        <f t="shared" si="6"/>
        <v>34</v>
      </c>
      <c r="P16" s="27">
        <f t="shared" si="6"/>
        <v>97</v>
      </c>
      <c r="Q16" s="27">
        <f t="shared" si="6"/>
        <v>277323</v>
      </c>
      <c r="R16" s="27">
        <f t="shared" si="6"/>
        <v>0</v>
      </c>
      <c r="S16" s="27">
        <f t="shared" si="6"/>
        <v>0</v>
      </c>
      <c r="T16" s="28">
        <f t="shared" si="6"/>
        <v>0</v>
      </c>
      <c r="U16" s="29"/>
    </row>
    <row r="17" spans="1:21" ht="35.1" customHeight="1" x14ac:dyDescent="0.25">
      <c r="A17" s="77"/>
      <c r="B17" s="25" t="s">
        <v>24</v>
      </c>
      <c r="C17" s="26">
        <f t="shared" si="0"/>
        <v>37</v>
      </c>
      <c r="D17" s="27">
        <f t="shared" si="1"/>
        <v>106</v>
      </c>
      <c r="E17" s="27">
        <f t="shared" si="2"/>
        <v>436457</v>
      </c>
      <c r="F17" s="30">
        <f t="shared" ref="F17:T17" si="7">SUM(F18:F19)</f>
        <v>5</v>
      </c>
      <c r="G17" s="30">
        <f t="shared" si="7"/>
        <v>15</v>
      </c>
      <c r="H17" s="30">
        <f t="shared" si="7"/>
        <v>176288</v>
      </c>
      <c r="I17" s="30">
        <f t="shared" si="7"/>
        <v>0</v>
      </c>
      <c r="J17" s="30">
        <f t="shared" si="7"/>
        <v>0</v>
      </c>
      <c r="K17" s="30">
        <f t="shared" si="7"/>
        <v>0</v>
      </c>
      <c r="L17" s="30">
        <f t="shared" si="7"/>
        <v>0</v>
      </c>
      <c r="M17" s="30">
        <f t="shared" si="7"/>
        <v>0</v>
      </c>
      <c r="N17" s="30">
        <f t="shared" si="7"/>
        <v>0</v>
      </c>
      <c r="O17" s="30">
        <f t="shared" si="7"/>
        <v>32</v>
      </c>
      <c r="P17" s="30">
        <f t="shared" si="7"/>
        <v>91</v>
      </c>
      <c r="Q17" s="30">
        <f t="shared" si="7"/>
        <v>260169</v>
      </c>
      <c r="R17" s="30">
        <f t="shared" si="7"/>
        <v>0</v>
      </c>
      <c r="S17" s="30">
        <f t="shared" si="7"/>
        <v>0</v>
      </c>
      <c r="T17" s="31">
        <f t="shared" si="7"/>
        <v>0</v>
      </c>
      <c r="U17" s="29"/>
    </row>
    <row r="18" spans="1:21" ht="35.1" customHeight="1" x14ac:dyDescent="0.25">
      <c r="A18" s="77"/>
      <c r="B18" s="25" t="s">
        <v>25</v>
      </c>
      <c r="C18" s="26">
        <f t="shared" si="0"/>
        <v>34</v>
      </c>
      <c r="D18" s="27">
        <f t="shared" si="1"/>
        <v>97</v>
      </c>
      <c r="E18" s="27">
        <f t="shared" si="2"/>
        <v>371072</v>
      </c>
      <c r="F18" s="32">
        <v>4</v>
      </c>
      <c r="G18" s="32">
        <v>12</v>
      </c>
      <c r="H18" s="32">
        <v>128057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30</v>
      </c>
      <c r="P18" s="32">
        <v>85</v>
      </c>
      <c r="Q18" s="32">
        <v>243015</v>
      </c>
      <c r="R18" s="32">
        <v>0</v>
      </c>
      <c r="S18" s="32">
        <v>0</v>
      </c>
      <c r="T18" s="33">
        <v>0</v>
      </c>
      <c r="U18" s="29"/>
    </row>
    <row r="19" spans="1:21" ht="35.1" customHeight="1" x14ac:dyDescent="0.25">
      <c r="A19" s="77"/>
      <c r="B19" s="25" t="s">
        <v>26</v>
      </c>
      <c r="C19" s="26">
        <f t="shared" si="0"/>
        <v>3</v>
      </c>
      <c r="D19" s="27">
        <f t="shared" si="1"/>
        <v>9</v>
      </c>
      <c r="E19" s="27">
        <f t="shared" si="2"/>
        <v>65385</v>
      </c>
      <c r="F19" s="32">
        <v>1</v>
      </c>
      <c r="G19" s="32">
        <v>3</v>
      </c>
      <c r="H19" s="32">
        <v>48231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2</v>
      </c>
      <c r="P19" s="32">
        <v>6</v>
      </c>
      <c r="Q19" s="32">
        <v>17154</v>
      </c>
      <c r="R19" s="32">
        <v>0</v>
      </c>
      <c r="S19" s="32">
        <v>0</v>
      </c>
      <c r="T19" s="33">
        <v>0</v>
      </c>
      <c r="U19" s="29"/>
    </row>
    <row r="20" spans="1:21" ht="35.1" customHeight="1" x14ac:dyDescent="0.25">
      <c r="A20" s="77"/>
      <c r="B20" s="34" t="s">
        <v>27</v>
      </c>
      <c r="C20" s="26">
        <f t="shared" si="0"/>
        <v>1</v>
      </c>
      <c r="D20" s="27">
        <f t="shared" si="1"/>
        <v>3</v>
      </c>
      <c r="E20" s="27">
        <f t="shared" si="2"/>
        <v>8577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1</v>
      </c>
      <c r="P20" s="32">
        <v>3</v>
      </c>
      <c r="Q20" s="32">
        <v>8577</v>
      </c>
      <c r="R20" s="32">
        <v>0</v>
      </c>
      <c r="S20" s="32">
        <v>0</v>
      </c>
      <c r="T20" s="33">
        <v>0</v>
      </c>
      <c r="U20" s="29"/>
    </row>
    <row r="21" spans="1:21" ht="35.1" customHeight="1" x14ac:dyDescent="0.25">
      <c r="A21" s="78"/>
      <c r="B21" s="35" t="s">
        <v>28</v>
      </c>
      <c r="C21" s="36">
        <f t="shared" si="0"/>
        <v>1</v>
      </c>
      <c r="D21" s="37">
        <f t="shared" si="1"/>
        <v>3</v>
      </c>
      <c r="E21" s="37">
        <f t="shared" si="2"/>
        <v>8577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2">
        <v>0</v>
      </c>
      <c r="L21" s="32">
        <v>0</v>
      </c>
      <c r="M21" s="38">
        <v>0</v>
      </c>
      <c r="N21" s="38">
        <v>0</v>
      </c>
      <c r="O21" s="38">
        <v>1</v>
      </c>
      <c r="P21" s="32">
        <v>3</v>
      </c>
      <c r="Q21" s="32">
        <v>8577</v>
      </c>
      <c r="R21" s="38">
        <v>0</v>
      </c>
      <c r="S21" s="38">
        <v>0</v>
      </c>
      <c r="T21" s="39">
        <v>0</v>
      </c>
      <c r="U21" s="29"/>
    </row>
    <row r="22" spans="1:21" ht="16.5" x14ac:dyDescent="0.25">
      <c r="A22" s="79" t="s">
        <v>30</v>
      </c>
      <c r="B22" s="79"/>
      <c r="C22" s="40"/>
      <c r="D22" s="40"/>
      <c r="E22" s="40"/>
      <c r="F22" s="79" t="s">
        <v>31</v>
      </c>
      <c r="G22" s="41"/>
      <c r="H22" s="41"/>
      <c r="I22" s="42"/>
      <c r="J22" s="42"/>
      <c r="K22" s="82" t="s">
        <v>32</v>
      </c>
      <c r="L22" s="83"/>
      <c r="M22" s="40"/>
      <c r="N22" s="40"/>
      <c r="O22" s="42"/>
      <c r="P22" s="68" t="s">
        <v>33</v>
      </c>
      <c r="Q22" s="69"/>
      <c r="R22" s="51" t="s">
        <v>39</v>
      </c>
      <c r="S22" s="43"/>
      <c r="T22" s="43"/>
    </row>
    <row r="23" spans="1:21" ht="16.5" x14ac:dyDescent="0.25">
      <c r="A23" s="80"/>
      <c r="B23" s="80"/>
      <c r="C23" s="1"/>
      <c r="D23" s="1"/>
      <c r="E23" s="1"/>
      <c r="F23" s="81"/>
      <c r="G23" s="2"/>
      <c r="H23" s="2"/>
      <c r="I23" s="4"/>
      <c r="J23" s="4"/>
      <c r="K23" s="84"/>
      <c r="L23" s="84"/>
      <c r="M23" s="1"/>
      <c r="N23" s="1"/>
      <c r="O23" s="4"/>
      <c r="P23" s="70"/>
      <c r="Q23" s="70"/>
      <c r="R23" s="45"/>
      <c r="S23" s="1"/>
      <c r="T23" s="1"/>
    </row>
    <row r="24" spans="1:21" ht="16.5" x14ac:dyDescent="0.25">
      <c r="A24" s="1"/>
      <c r="B24" s="4"/>
      <c r="C24" s="1"/>
      <c r="D24" s="1"/>
      <c r="E24" s="1"/>
      <c r="F24" s="1"/>
      <c r="G24" s="1"/>
      <c r="H24" s="1"/>
      <c r="I24" s="1"/>
      <c r="J24" s="1"/>
      <c r="K24" s="44" t="s">
        <v>34</v>
      </c>
      <c r="L24" s="1"/>
      <c r="M24" s="1"/>
      <c r="N24" s="1"/>
      <c r="O24" s="1"/>
      <c r="P24" s="4"/>
      <c r="Q24" s="4"/>
      <c r="R24" s="4"/>
      <c r="S24" s="1"/>
      <c r="T24" s="1"/>
    </row>
    <row r="25" spans="1:21" ht="16.5" x14ac:dyDescent="0.25">
      <c r="A25" s="46" t="s">
        <v>35</v>
      </c>
      <c r="B25" s="4"/>
      <c r="C25" s="4"/>
      <c r="D25" s="47"/>
      <c r="E25" s="47"/>
      <c r="F25" s="47"/>
      <c r="G25" s="47"/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ht="16.5" x14ac:dyDescent="0.25">
      <c r="A26" s="46" t="s">
        <v>36</v>
      </c>
      <c r="B26" s="4"/>
      <c r="C26" s="4"/>
      <c r="D26" s="47"/>
      <c r="E26" s="47"/>
      <c r="F26" s="47"/>
      <c r="G26" s="47"/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ht="16.5" x14ac:dyDescent="0.25">
      <c r="A27" s="48" t="s">
        <v>37</v>
      </c>
    </row>
    <row r="28" spans="1:21" ht="16.5" customHeight="1" x14ac:dyDescent="0.25">
      <c r="A28" s="48" t="s">
        <v>38</v>
      </c>
      <c r="P28" s="49"/>
      <c r="Q28" s="49"/>
      <c r="R28" s="49"/>
      <c r="S28" s="49"/>
      <c r="T28" s="49"/>
    </row>
    <row r="29" spans="1:21" ht="12" customHeight="1" x14ac:dyDescent="0.25">
      <c r="P29" s="49"/>
      <c r="Q29" s="49"/>
      <c r="R29" s="49"/>
      <c r="S29" s="49"/>
      <c r="T29" s="49"/>
    </row>
    <row r="30" spans="1:21" ht="12" customHeight="1" x14ac:dyDescent="0.25">
      <c r="P30" s="49"/>
      <c r="Q30" s="49"/>
      <c r="R30" s="49"/>
      <c r="S30" s="49"/>
      <c r="T30" s="49"/>
    </row>
  </sheetData>
  <mergeCells count="24">
    <mergeCell ref="P22:Q23"/>
    <mergeCell ref="A9:B9"/>
    <mergeCell ref="A10:A15"/>
    <mergeCell ref="A16:A21"/>
    <mergeCell ref="A22:B23"/>
    <mergeCell ref="F22:F23"/>
    <mergeCell ref="K22:L23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A3:B3"/>
    <mergeCell ref="Q3:R3"/>
    <mergeCell ref="S3:T3"/>
    <mergeCell ref="A4:B4"/>
    <mergeCell ref="C4:E4"/>
    <mergeCell ref="Q4:R4"/>
    <mergeCell ref="S4:T4"/>
  </mergeCells>
  <phoneticPr fontId="82" type="noConversion"/>
  <pageMargins left="0.7" right="0.7" top="0.75" bottom="0.75" header="0.3" footer="0.3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臺中市豐原區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吳敏貞</cp:lastModifiedBy>
  <cp:lastPrinted>2025-04-01T00:56:58Z</cp:lastPrinted>
  <dcterms:created xsi:type="dcterms:W3CDTF">2025-04-01T00:40:30Z</dcterms:created>
  <dcterms:modified xsi:type="dcterms:W3CDTF">2025-04-01T01:03:52Z</dcterms:modified>
</cp:coreProperties>
</file>