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公務統計方案用" sheetId="1" r:id="rId1"/>
  </sheets>
  <definedNames/>
  <calcPr calcId="191029"/>
  <extLst/>
</workbook>
</file>

<file path=xl/sharedStrings.xml><?xml version="1.0" encoding="utf-8"?>
<sst xmlns="http://schemas.openxmlformats.org/spreadsheetml/2006/main" count="124" uniqueCount="64">
  <si>
    <t>公開類</t>
  </si>
  <si>
    <t>編製機關</t>
  </si>
  <si>
    <t>臺中市政府農業局</t>
  </si>
  <si>
    <t>年     報</t>
  </si>
  <si>
    <t>次年6月底前填報</t>
  </si>
  <si>
    <t>表   號</t>
  </si>
  <si>
    <t>20321─02─01－2</t>
  </si>
  <si>
    <t>　　　   臺中市稻米生產概況</t>
  </si>
  <si>
    <t>單位：面積─公頃、產量─糙米公斤　　  每公頃平均產量─糙米公斤</t>
  </si>
  <si>
    <t>中華民國110年</t>
  </si>
  <si>
    <t>行 政區 別</t>
  </si>
  <si>
    <t>總　　　　　　　　計</t>
  </si>
  <si>
    <t>水　　　　　　　　　　　　　　　　　　　　　稻</t>
  </si>
  <si>
    <t>　　　　陸　　　稻</t>
  </si>
  <si>
    <t>種植面積</t>
  </si>
  <si>
    <t>收穫面積</t>
  </si>
  <si>
    <t>產量</t>
  </si>
  <si>
    <t>每公頃平均產量</t>
  </si>
  <si>
    <t>合　　　　　　　計</t>
  </si>
  <si>
    <t>稉稻(蓬萊)</t>
  </si>
  <si>
    <t>硬秈稻(在來)</t>
  </si>
  <si>
    <t>軟秈稻(秈稻)</t>
  </si>
  <si>
    <t>稉糯稻(圓糯)</t>
  </si>
  <si>
    <t>秈糯稻(長糯)</t>
  </si>
  <si>
    <t>產  量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</si>
  <si>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</si>
  <si>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</si>
  <si>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</si>
  <si>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</si>
  <si>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</si>
  <si>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</si>
  <si>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</si>
  <si>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</si>
  <si>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</si>
  <si>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</si>
  <si>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</si>
  <si>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</si>
  <si>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</si>
  <si>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</si>
  <si>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</si>
  <si>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</si>
  <si>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</si>
  <si>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</si>
  <si>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</si>
  <si>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</si>
  <si>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</si>
  <si>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</si>
  <si>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</si>
  <si>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</si>
  <si>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</si>
  <si>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</si>
  <si>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</si>
  <si>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</si>
  <si>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</si>
  <si>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</si>
  <si>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</si>
  <si>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>審核</t>
  </si>
  <si>
    <t xml:space="preserve">  業務主管人員</t>
  </si>
  <si>
    <t>機關首長</t>
  </si>
  <si>
    <t xml:space="preserve">  主辦統計人員</t>
  </si>
  <si>
    <t>資料來源：由本局作物生產科依據行政院農業委員會農糧署「農情報告資源網」資料彙編。</t>
  </si>
  <si>
    <t>填表說明：本表編製1份，並依統計法規定永久保存，資料透過網際網路上傳至「臺中市公務統計行政管理系統」。</t>
  </si>
  <si>
    <t xml:space="preserve">   中華民國 111 年 6 月 1 日編製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</si>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</sst>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6"/>
      <color theme="1"/>
      <name val="新細明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Arial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41" fontId="2" fillId="0" borderId="1" xfId="0" applyNumberFormat="1" applyFont="1" applyBorder="1"/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41" fontId="2" fillId="0" borderId="4" xfId="0" applyNumberFormat="1" applyFont="1" applyBorder="1" applyAlignment="1">
      <alignment horizontal="left" vertical="center"/>
    </xf>
    <xf numFmtId="41" fontId="3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10" fillId="0" borderId="7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 wrapText="1"/>
    </xf>
    <xf numFmtId="41" fontId="2" fillId="0" borderId="8" xfId="0" applyNumberFormat="1" applyFont="1" applyBorder="1" applyAlignment="1">
      <alignment horizontal="center" vertical="center"/>
    </xf>
    <xf numFmtId="43" fontId="11" fillId="0" borderId="9" xfId="0" applyNumberFormat="1" applyFont="1" applyBorder="1" applyAlignment="1">
      <alignment horizontal="right" vertical="center"/>
    </xf>
    <xf numFmtId="43" fontId="11" fillId="0" borderId="10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horizontal="right" vertical="center"/>
    </xf>
    <xf numFmtId="43" fontId="11" fillId="0" borderId="0" xfId="0" applyNumberFormat="1" applyFont="1" applyAlignment="1">
      <alignment horizontal="right" vertical="center"/>
    </xf>
    <xf numFmtId="43" fontId="11" fillId="0" borderId="0" xfId="0" applyNumberFormat="1" applyFont="1" applyAlignment="1">
      <alignment horizontal="right"/>
    </xf>
    <xf numFmtId="41" fontId="2" fillId="0" borderId="11" xfId="0" applyNumberFormat="1" applyFont="1" applyBorder="1" applyAlignment="1">
      <alignment horizontal="center" vertical="center"/>
    </xf>
    <xf numFmtId="43" fontId="11" fillId="0" borderId="5" xfId="0" applyNumberFormat="1" applyFont="1" applyBorder="1" applyAlignment="1">
      <alignment horizontal="right" vertical="center"/>
    </xf>
    <xf numFmtId="43" fontId="11" fillId="0" borderId="6" xfId="0" applyNumberFormat="1" applyFont="1" applyBorder="1" applyAlignment="1">
      <alignment horizontal="right" vertical="center"/>
    </xf>
    <xf numFmtId="43" fontId="11" fillId="0" borderId="6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left"/>
    </xf>
    <xf numFmtId="41" fontId="3" fillId="0" borderId="7" xfId="0" applyNumberFormat="1" applyFont="1" applyBorder="1"/>
    <xf numFmtId="41" fontId="3" fillId="0" borderId="7" xfId="0" applyNumberFormat="1" applyFont="1" applyBorder="1" applyAlignment="1">
      <alignment horizontal="center"/>
    </xf>
    <xf numFmtId="41" fontId="4" fillId="0" borderId="7" xfId="0" applyNumberFormat="1" applyFont="1" applyBorder="1" applyAlignment="1">
      <alignment horizontal="left"/>
    </xf>
    <xf numFmtId="41" fontId="3" fillId="0" borderId="0" xfId="0" applyNumberFormat="1" applyFont="1"/>
    <xf numFmtId="41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7" fillId="0" borderId="0" xfId="0" applyNumberFormat="1" applyFont="1"/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left" vertical="top"/>
    </xf>
    <xf numFmtId="0" fontId="12" fillId="0" borderId="0" xfId="0" applyFont="1"/>
    <xf numFmtId="43" fontId="11" fillId="0" borderId="0" xfId="0" applyNumberFormat="1" applyFont="1" applyAlignment="1" quotePrefix="1">
      <alignment horizontal="right" vertical="center"/>
    </xf>
    <xf numFmtId="43" fontId="11" fillId="0" borderId="10" xfId="0" applyNumberFormat="1" applyFont="1" applyBorder="1" applyAlignment="1" quotePrefix="1">
      <alignment horizontal="right" vertical="center"/>
    </xf>
    <xf numFmtId="43" fontId="11" fillId="0" borderId="0" xfId="0" applyNumberFormat="1" applyFont="1" applyBorder="1" applyAlignment="1" quotePrefix="1">
      <alignment horizontal="right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0" applyNumberFormat="1" applyFont="1"/>
    <xf numFmtId="0" fontId="4" fillId="0" borderId="0" xfId="0" applyFont="1"/>
    <xf numFmtId="41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41" fontId="5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41" fontId="6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11" fillId="0" borderId="9" xfId="0" applyNumberFormat="1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41" fontId="2" fillId="0" borderId="2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1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1" fontId="3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1" fontId="3" fillId="0" borderId="0" xfId="0" applyNumberFormat="1" applyFont="1"/>
    <xf numFmtId="4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0">
      <selection activeCell="P11" sqref="P11"/>
    </sheetView>
  </sheetViews>
  <sheetFormatPr defaultColWidth="9.140625" defaultRowHeight="15"/>
  <cols>
    <col min="1" max="1" width="14.00390625" style="37" customWidth="1"/>
    <col min="2" max="2" width="14.421875" style="37" customWidth="1"/>
    <col min="3" max="3" width="14.57421875" style="37" customWidth="1"/>
    <col min="4" max="4" width="19.00390625" style="0" customWidth="1"/>
    <col min="5" max="5" width="14.28125" style="0" customWidth="1"/>
    <col min="6" max="6" width="13.28125" style="37" customWidth="1"/>
    <col min="7" max="7" width="14.421875" style="37" customWidth="1"/>
    <col min="8" max="8" width="18.8515625" style="0" customWidth="1"/>
    <col min="9" max="9" width="14.57421875" style="37" customWidth="1"/>
    <col min="10" max="10" width="14.00390625" style="37" customWidth="1"/>
    <col min="11" max="11" width="20.00390625" style="0" bestFit="1" customWidth="1"/>
    <col min="12" max="12" width="10.00390625" style="37" customWidth="1"/>
    <col min="13" max="13" width="14.8515625" style="0" bestFit="1" customWidth="1"/>
    <col min="14" max="14" width="10.00390625" style="37" customWidth="1"/>
    <col min="15" max="15" width="14.8515625" style="0" bestFit="1" customWidth="1"/>
    <col min="16" max="16" width="11.00390625" style="37" customWidth="1"/>
    <col min="17" max="17" width="16.140625" style="0" bestFit="1" customWidth="1"/>
    <col min="18" max="18" width="11.00390625" style="37" customWidth="1"/>
    <col min="19" max="19" width="13.57421875" style="0" bestFit="1" customWidth="1"/>
    <col min="23" max="23" width="10.00390625" style="37" customWidth="1"/>
  </cols>
  <sheetData>
    <row r="1" spans="1:50" ht="29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50"/>
      <c r="M1" s="51"/>
      <c r="N1" s="3"/>
      <c r="O1" s="3"/>
      <c r="P1" s="3"/>
      <c r="Q1" s="3"/>
      <c r="R1" s="3"/>
      <c r="S1" s="4"/>
      <c r="T1" s="66" t="s">
        <v>1</v>
      </c>
      <c r="U1" s="67"/>
      <c r="V1" s="44" t="s">
        <v>2</v>
      </c>
      <c r="W1" s="52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5.5" customHeight="1">
      <c r="A2" s="8" t="s">
        <v>3</v>
      </c>
      <c r="B2" s="9" t="s">
        <v>4</v>
      </c>
      <c r="C2" s="10"/>
      <c r="D2" s="11"/>
      <c r="E2" s="11"/>
      <c r="F2" s="11"/>
      <c r="G2" s="11"/>
      <c r="H2" s="12"/>
      <c r="I2" s="11"/>
      <c r="J2" s="11"/>
      <c r="K2" s="11"/>
      <c r="L2" s="53"/>
      <c r="M2" s="54"/>
      <c r="N2" s="11"/>
      <c r="O2" s="11"/>
      <c r="P2" s="60"/>
      <c r="Q2" s="61"/>
      <c r="R2" s="61"/>
      <c r="S2" s="62"/>
      <c r="T2" s="68" t="s">
        <v>5</v>
      </c>
      <c r="U2" s="69"/>
      <c r="V2" s="55" t="s">
        <v>6</v>
      </c>
      <c r="W2" s="5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1" customHeight="1">
      <c r="A3" s="57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9"/>
      <c r="N3" s="59"/>
      <c r="O3" s="59"/>
      <c r="P3" s="59"/>
      <c r="Q3" s="59"/>
      <c r="R3" s="59"/>
      <c r="S3" s="13"/>
      <c r="T3" s="63" t="s">
        <v>8</v>
      </c>
      <c r="U3" s="64"/>
      <c r="V3" s="64"/>
      <c r="W3" s="6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4.6" customHeight="1">
      <c r="A4" s="78" t="s">
        <v>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79"/>
      <c r="M4" s="79"/>
      <c r="N4" s="79"/>
      <c r="O4" s="79"/>
      <c r="P4" s="79"/>
      <c r="Q4" s="79"/>
      <c r="R4" s="79"/>
      <c r="S4" s="14"/>
      <c r="T4" s="65"/>
      <c r="U4" s="65"/>
      <c r="V4" s="65"/>
      <c r="W4" s="6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1.95" customHeight="1">
      <c r="A5" s="72" t="s">
        <v>10</v>
      </c>
      <c r="B5" s="75" t="s">
        <v>11</v>
      </c>
      <c r="C5" s="76"/>
      <c r="D5" s="76"/>
      <c r="E5" s="76"/>
      <c r="F5" s="41" t="s">
        <v>12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75" t="s">
        <v>13</v>
      </c>
      <c r="U5" s="76"/>
      <c r="V5" s="76"/>
      <c r="W5" s="7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9.5">
      <c r="A6" s="73"/>
      <c r="B6" s="44" t="s">
        <v>14</v>
      </c>
      <c r="C6" s="44" t="s">
        <v>15</v>
      </c>
      <c r="D6" s="44" t="s">
        <v>16</v>
      </c>
      <c r="E6" s="85" t="s">
        <v>17</v>
      </c>
      <c r="F6" s="44" t="s">
        <v>18</v>
      </c>
      <c r="G6" s="45"/>
      <c r="H6" s="45"/>
      <c r="I6" s="45"/>
      <c r="J6" s="66" t="s">
        <v>19</v>
      </c>
      <c r="K6" s="67"/>
      <c r="L6" s="66" t="s">
        <v>20</v>
      </c>
      <c r="M6" s="67"/>
      <c r="N6" s="66" t="s">
        <v>21</v>
      </c>
      <c r="O6" s="67"/>
      <c r="P6" s="66" t="s">
        <v>22</v>
      </c>
      <c r="Q6" s="67"/>
      <c r="R6" s="66" t="s">
        <v>23</v>
      </c>
      <c r="S6" s="67"/>
      <c r="T6" s="44" t="s">
        <v>14</v>
      </c>
      <c r="U6" s="44" t="s">
        <v>15</v>
      </c>
      <c r="V6" s="44" t="s">
        <v>24</v>
      </c>
      <c r="W6" s="70" t="s">
        <v>17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37.7" customHeight="1">
      <c r="A7" s="74"/>
      <c r="B7" s="45"/>
      <c r="C7" s="45"/>
      <c r="D7" s="45"/>
      <c r="E7" s="86"/>
      <c r="F7" s="5" t="s">
        <v>14</v>
      </c>
      <c r="G7" s="5" t="s">
        <v>15</v>
      </c>
      <c r="H7" s="5" t="s">
        <v>16</v>
      </c>
      <c r="I7" s="15" t="s">
        <v>17</v>
      </c>
      <c r="J7" s="5" t="s">
        <v>15</v>
      </c>
      <c r="K7" s="5" t="s">
        <v>16</v>
      </c>
      <c r="L7" s="5" t="s">
        <v>15</v>
      </c>
      <c r="M7" s="5" t="s">
        <v>16</v>
      </c>
      <c r="N7" s="5" t="s">
        <v>15</v>
      </c>
      <c r="O7" s="5" t="s">
        <v>16</v>
      </c>
      <c r="P7" s="5" t="s">
        <v>15</v>
      </c>
      <c r="Q7" s="5" t="s">
        <v>16</v>
      </c>
      <c r="R7" s="5" t="s">
        <v>15</v>
      </c>
      <c r="S7" s="5" t="s">
        <v>16</v>
      </c>
      <c r="T7" s="45"/>
      <c r="U7" s="45"/>
      <c r="V7" s="45"/>
      <c r="W7" s="71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9.5">
      <c r="A8" s="16" t="s">
        <v>25</v>
      </c>
      <c r="B8" s="17">
        <f>SUM(B9:B37)</f>
        <v>16183.619999999999</v>
      </c>
      <c r="C8" s="18">
        <f>SUM(C9:C37)</f>
        <v>16183.339999999998</v>
      </c>
      <c r="D8" s="18">
        <f>SUM(D9:D37)</f>
        <v>84563464</v>
      </c>
      <c r="E8" s="18">
        <f aca="true" t="shared" si="0" ref="E8:E37">IF(C8&lt;&gt;0,D8/C8,0)</f>
        <v>5225.340628078012</v>
      </c>
      <c r="F8" s="18">
        <f>SUM(F9:F37)</f>
        <v>16183.619999999999</v>
      </c>
      <c r="G8" s="18">
        <f>SUM(G9:G37)</f>
        <v>16183.339999999998</v>
      </c>
      <c r="H8" s="18">
        <f>SUM(H9:H37)</f>
        <v>84563464</v>
      </c>
      <c r="I8" s="18">
        <f aca="true" t="shared" si="1" ref="I8:I37">IF(G8&lt;&gt;0,H8/G8,0)</f>
        <v>5225.340628078012</v>
      </c>
      <c r="J8" s="18">
        <f aca="true" t="shared" si="2" ref="J8:V8">SUM(J9:J37)</f>
        <v>16044.189999999997</v>
      </c>
      <c r="K8" s="18">
        <f t="shared" si="2"/>
        <v>84035296</v>
      </c>
      <c r="L8" s="18">
        <f t="shared" si="2"/>
        <v>7.2</v>
      </c>
      <c r="M8" s="18">
        <f t="shared" si="2"/>
        <v>29713</v>
      </c>
      <c r="N8" s="18">
        <f t="shared" si="2"/>
        <v>31.4</v>
      </c>
      <c r="O8" s="18">
        <f t="shared" si="2"/>
        <v>122262</v>
      </c>
      <c r="P8" s="18">
        <f t="shared" si="2"/>
        <v>99.25</v>
      </c>
      <c r="Q8" s="18">
        <f t="shared" si="2"/>
        <v>369818</v>
      </c>
      <c r="R8" s="18">
        <f t="shared" si="2"/>
        <v>1.3</v>
      </c>
      <c r="S8" s="18">
        <f t="shared" si="2"/>
        <v>6375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39" t="s">
        <v>63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9.5">
      <c r="A9" s="19" t="s">
        <v>26</v>
      </c>
      <c r="B9" s="20">
        <f aca="true" t="shared" si="3" ref="B9:B37">SUM(F9,T9)</f>
        <v>68.29</v>
      </c>
      <c r="C9" s="21">
        <f aca="true" t="shared" si="4" ref="C9:C37">SUM(G9,U9)</f>
        <v>68.29</v>
      </c>
      <c r="D9" s="21">
        <f aca="true" t="shared" si="5" ref="D9:D37">SUM(H9,V9)</f>
        <v>452571</v>
      </c>
      <c r="E9" s="21">
        <f t="shared" si="0"/>
        <v>6627.1928540049785</v>
      </c>
      <c r="F9" s="21">
        <v>68.29</v>
      </c>
      <c r="G9" s="21">
        <v>68.29</v>
      </c>
      <c r="H9" s="21">
        <v>452571</v>
      </c>
      <c r="I9" s="21">
        <f t="shared" si="1"/>
        <v>6627.1928540049785</v>
      </c>
      <c r="J9" s="21">
        <v>68.29</v>
      </c>
      <c r="K9" s="21">
        <v>452571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40" t="s">
        <v>63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9.5">
      <c r="A10" s="19" t="s">
        <v>27</v>
      </c>
      <c r="B10" s="20">
        <f t="shared" si="3"/>
        <v>2.8</v>
      </c>
      <c r="C10" s="21">
        <f t="shared" si="4"/>
        <v>2.8</v>
      </c>
      <c r="D10" s="21">
        <f t="shared" si="5"/>
        <v>13569</v>
      </c>
      <c r="E10" s="21">
        <f t="shared" si="0"/>
        <v>4846.071428571428</v>
      </c>
      <c r="F10" s="21">
        <v>2.8</v>
      </c>
      <c r="G10" s="21">
        <v>2.8</v>
      </c>
      <c r="H10" s="21">
        <v>13569</v>
      </c>
      <c r="I10" s="21">
        <f t="shared" si="1"/>
        <v>4846.071428571428</v>
      </c>
      <c r="J10" s="21">
        <v>2.8</v>
      </c>
      <c r="K10" s="21">
        <v>13569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40" t="s">
        <v>63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9.5">
      <c r="A11" s="19" t="s">
        <v>28</v>
      </c>
      <c r="B11" s="20">
        <f t="shared" si="3"/>
        <v>1826.88</v>
      </c>
      <c r="C11" s="21">
        <f t="shared" si="4"/>
        <v>1826.88</v>
      </c>
      <c r="D11" s="21">
        <f t="shared" si="5"/>
        <v>8588593</v>
      </c>
      <c r="E11" s="21">
        <f t="shared" si="0"/>
        <v>4701.2354396566825</v>
      </c>
      <c r="F11" s="21">
        <v>1826.88</v>
      </c>
      <c r="G11" s="21">
        <v>1826.88</v>
      </c>
      <c r="H11" s="21">
        <v>8588593</v>
      </c>
      <c r="I11" s="21">
        <f t="shared" si="1"/>
        <v>4701.2354396566825</v>
      </c>
      <c r="J11" s="21">
        <v>1799.13</v>
      </c>
      <c r="K11" s="21">
        <v>8485472</v>
      </c>
      <c r="L11" s="21">
        <v>7.2</v>
      </c>
      <c r="M11" s="21">
        <v>29713</v>
      </c>
      <c r="N11" s="21">
        <v>9.4</v>
      </c>
      <c r="O11" s="21">
        <v>35628</v>
      </c>
      <c r="P11" s="21">
        <v>9.85</v>
      </c>
      <c r="Q11" s="21">
        <v>31405</v>
      </c>
      <c r="R11" s="21">
        <v>1.3</v>
      </c>
      <c r="S11" s="21">
        <v>6375</v>
      </c>
      <c r="T11" s="21">
        <v>0</v>
      </c>
      <c r="U11" s="21">
        <v>0</v>
      </c>
      <c r="V11" s="21">
        <v>0</v>
      </c>
      <c r="W11" s="40" t="s">
        <v>63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9.5">
      <c r="A12" s="19" t="s">
        <v>29</v>
      </c>
      <c r="B12" s="20">
        <f t="shared" si="3"/>
        <v>1352.32</v>
      </c>
      <c r="C12" s="21">
        <f t="shared" si="4"/>
        <v>1352.32</v>
      </c>
      <c r="D12" s="21">
        <f t="shared" si="5"/>
        <v>6776995</v>
      </c>
      <c r="E12" s="21">
        <f t="shared" si="0"/>
        <v>5011.3841398485565</v>
      </c>
      <c r="F12" s="21">
        <v>1352.32</v>
      </c>
      <c r="G12" s="21">
        <v>1352.32</v>
      </c>
      <c r="H12" s="21">
        <v>6776995</v>
      </c>
      <c r="I12" s="21">
        <f t="shared" si="1"/>
        <v>5011.3841398485565</v>
      </c>
      <c r="J12" s="21">
        <v>1346.32</v>
      </c>
      <c r="K12" s="21">
        <v>6756825</v>
      </c>
      <c r="L12" s="21">
        <v>0</v>
      </c>
      <c r="M12" s="21">
        <v>0</v>
      </c>
      <c r="N12" s="21">
        <v>3</v>
      </c>
      <c r="O12" s="21">
        <v>10077</v>
      </c>
      <c r="P12" s="21">
        <v>3</v>
      </c>
      <c r="Q12" s="21">
        <v>10093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40" t="s">
        <v>63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9.5">
      <c r="A13" s="19" t="s">
        <v>30</v>
      </c>
      <c r="B13" s="20">
        <f t="shared" si="3"/>
        <v>117.01</v>
      </c>
      <c r="C13" s="21">
        <f t="shared" si="4"/>
        <v>117.01</v>
      </c>
      <c r="D13" s="21">
        <f t="shared" si="5"/>
        <v>561839</v>
      </c>
      <c r="E13" s="21">
        <f t="shared" si="0"/>
        <v>4801.632339116315</v>
      </c>
      <c r="F13" s="21">
        <v>117.01</v>
      </c>
      <c r="G13" s="21">
        <v>117.01</v>
      </c>
      <c r="H13" s="21">
        <v>561839</v>
      </c>
      <c r="I13" s="21">
        <f t="shared" si="1"/>
        <v>4801.632339116315</v>
      </c>
      <c r="J13" s="21">
        <v>117.01</v>
      </c>
      <c r="K13" s="21">
        <v>561839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40" t="s">
        <v>63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9.5">
      <c r="A14" s="19" t="s">
        <v>31</v>
      </c>
      <c r="B14" s="20">
        <f t="shared" si="3"/>
        <v>534.03</v>
      </c>
      <c r="C14" s="21">
        <f t="shared" si="4"/>
        <v>534.03</v>
      </c>
      <c r="D14" s="21">
        <f t="shared" si="5"/>
        <v>2495021</v>
      </c>
      <c r="E14" s="21">
        <f t="shared" si="0"/>
        <v>4672.061494672585</v>
      </c>
      <c r="F14" s="21">
        <v>534.03</v>
      </c>
      <c r="G14" s="21">
        <v>534.03</v>
      </c>
      <c r="H14" s="21">
        <v>2495021</v>
      </c>
      <c r="I14" s="21">
        <f t="shared" si="1"/>
        <v>4672.061494672585</v>
      </c>
      <c r="J14" s="21">
        <v>534.03</v>
      </c>
      <c r="K14" s="21">
        <v>2495021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40" t="s">
        <v>63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9.5">
      <c r="A15" s="19" t="s">
        <v>32</v>
      </c>
      <c r="B15" s="20">
        <f t="shared" si="3"/>
        <v>801.76</v>
      </c>
      <c r="C15" s="21">
        <f t="shared" si="4"/>
        <v>801.48</v>
      </c>
      <c r="D15" s="21">
        <f t="shared" si="5"/>
        <v>4255519</v>
      </c>
      <c r="E15" s="21">
        <f t="shared" si="0"/>
        <v>5309.576034336477</v>
      </c>
      <c r="F15" s="21">
        <v>801.76</v>
      </c>
      <c r="G15" s="21">
        <v>801.48</v>
      </c>
      <c r="H15" s="21">
        <v>4255519</v>
      </c>
      <c r="I15" s="21">
        <f t="shared" si="1"/>
        <v>5309.576034336477</v>
      </c>
      <c r="J15" s="21">
        <v>781.48</v>
      </c>
      <c r="K15" s="21">
        <v>4183421</v>
      </c>
      <c r="L15" s="22">
        <v>0</v>
      </c>
      <c r="M15" s="22">
        <v>0</v>
      </c>
      <c r="N15" s="22">
        <v>0</v>
      </c>
      <c r="O15" s="22">
        <v>0</v>
      </c>
      <c r="P15" s="22">
        <v>20</v>
      </c>
      <c r="Q15" s="22">
        <v>72098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40" t="s">
        <v>63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9.5">
      <c r="A16" s="19" t="s">
        <v>33</v>
      </c>
      <c r="B16" s="20">
        <f t="shared" si="3"/>
        <v>323.14</v>
      </c>
      <c r="C16" s="21">
        <f t="shared" si="4"/>
        <v>323.14</v>
      </c>
      <c r="D16" s="21">
        <f t="shared" si="5"/>
        <v>1709143</v>
      </c>
      <c r="E16" s="21">
        <f t="shared" si="0"/>
        <v>5289.171875967073</v>
      </c>
      <c r="F16" s="21">
        <v>323.14</v>
      </c>
      <c r="G16" s="21">
        <v>323.14</v>
      </c>
      <c r="H16" s="21">
        <v>1709143</v>
      </c>
      <c r="I16" s="21">
        <f t="shared" si="1"/>
        <v>5289.171875967073</v>
      </c>
      <c r="J16" s="21">
        <v>310.94</v>
      </c>
      <c r="K16" s="21">
        <v>1659019</v>
      </c>
      <c r="L16" s="22">
        <v>0</v>
      </c>
      <c r="M16" s="22">
        <v>0</v>
      </c>
      <c r="N16" s="22">
        <v>0</v>
      </c>
      <c r="O16" s="22">
        <v>0</v>
      </c>
      <c r="P16" s="22">
        <v>12.2</v>
      </c>
      <c r="Q16" s="22">
        <v>50124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40" t="s">
        <v>63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9.5">
      <c r="A17" s="19" t="s">
        <v>34</v>
      </c>
      <c r="B17" s="20">
        <f t="shared" si="3"/>
        <v>145.08</v>
      </c>
      <c r="C17" s="21">
        <f t="shared" si="4"/>
        <v>145.08</v>
      </c>
      <c r="D17" s="21">
        <f t="shared" si="5"/>
        <v>786134</v>
      </c>
      <c r="E17" s="21">
        <f t="shared" si="0"/>
        <v>5418.624207333884</v>
      </c>
      <c r="F17" s="21">
        <v>145.08</v>
      </c>
      <c r="G17" s="21">
        <v>145.08</v>
      </c>
      <c r="H17" s="21">
        <v>786134</v>
      </c>
      <c r="I17" s="21">
        <f t="shared" si="1"/>
        <v>5418.624207333884</v>
      </c>
      <c r="J17" s="21">
        <v>139.08</v>
      </c>
      <c r="K17" s="21">
        <v>767009</v>
      </c>
      <c r="L17" s="22">
        <v>0</v>
      </c>
      <c r="M17" s="22">
        <v>0</v>
      </c>
      <c r="N17" s="22">
        <v>3</v>
      </c>
      <c r="O17" s="22">
        <v>9599</v>
      </c>
      <c r="P17" s="22">
        <v>3</v>
      </c>
      <c r="Q17" s="22">
        <v>9526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40" t="s">
        <v>63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9.5">
      <c r="A18" s="19" t="s">
        <v>35</v>
      </c>
      <c r="B18" s="20">
        <f t="shared" si="3"/>
        <v>459.94</v>
      </c>
      <c r="C18" s="21">
        <f t="shared" si="4"/>
        <v>459.94</v>
      </c>
      <c r="D18" s="21">
        <f t="shared" si="5"/>
        <v>2418273</v>
      </c>
      <c r="E18" s="21">
        <f t="shared" si="0"/>
        <v>5257.801017524025</v>
      </c>
      <c r="F18" s="21">
        <v>459.94</v>
      </c>
      <c r="G18" s="21">
        <v>459.94</v>
      </c>
      <c r="H18" s="21">
        <v>2418273</v>
      </c>
      <c r="I18" s="21">
        <f t="shared" si="1"/>
        <v>5257.801017524025</v>
      </c>
      <c r="J18" s="21">
        <v>457.94</v>
      </c>
      <c r="K18" s="21">
        <v>2409785</v>
      </c>
      <c r="L18" s="22">
        <v>0</v>
      </c>
      <c r="M18" s="22">
        <v>0</v>
      </c>
      <c r="N18" s="22">
        <v>0</v>
      </c>
      <c r="O18" s="22">
        <v>0</v>
      </c>
      <c r="P18" s="22">
        <v>2</v>
      </c>
      <c r="Q18" s="22">
        <v>8488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40" t="s">
        <v>63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9.5">
      <c r="A19" s="19" t="s">
        <v>36</v>
      </c>
      <c r="B19" s="20">
        <f t="shared" si="3"/>
        <v>0</v>
      </c>
      <c r="C19" s="21">
        <f t="shared" si="4"/>
        <v>0</v>
      </c>
      <c r="D19" s="21">
        <f t="shared" si="5"/>
        <v>0</v>
      </c>
      <c r="E19" s="38" t="s">
        <v>63</v>
      </c>
      <c r="F19" s="21">
        <v>0</v>
      </c>
      <c r="G19" s="21">
        <v>0</v>
      </c>
      <c r="H19" s="21">
        <v>0</v>
      </c>
      <c r="I19" s="38" t="s">
        <v>63</v>
      </c>
      <c r="J19" s="21">
        <v>0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40" t="s">
        <v>63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9.5">
      <c r="A20" s="19" t="s">
        <v>37</v>
      </c>
      <c r="B20" s="20">
        <f t="shared" si="3"/>
        <v>0</v>
      </c>
      <c r="C20" s="21">
        <f t="shared" si="4"/>
        <v>0</v>
      </c>
      <c r="D20" s="21">
        <f t="shared" si="5"/>
        <v>0</v>
      </c>
      <c r="E20" s="38" t="s">
        <v>63</v>
      </c>
      <c r="F20" s="21">
        <v>0</v>
      </c>
      <c r="G20" s="21">
        <v>0</v>
      </c>
      <c r="H20" s="21">
        <v>0</v>
      </c>
      <c r="I20" s="38" t="s">
        <v>63</v>
      </c>
      <c r="J20" s="21">
        <v>0</v>
      </c>
      <c r="K20" s="21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40" t="s">
        <v>63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9.5">
      <c r="A21" s="19" t="s">
        <v>38</v>
      </c>
      <c r="B21" s="20">
        <f t="shared" si="3"/>
        <v>1426.31</v>
      </c>
      <c r="C21" s="21">
        <f t="shared" si="4"/>
        <v>1426.31</v>
      </c>
      <c r="D21" s="21">
        <f t="shared" si="5"/>
        <v>6416036</v>
      </c>
      <c r="E21" s="21">
        <f t="shared" si="0"/>
        <v>4498.346081847565</v>
      </c>
      <c r="F21" s="21">
        <v>1426.31</v>
      </c>
      <c r="G21" s="21">
        <v>1426.31</v>
      </c>
      <c r="H21" s="21">
        <v>6416036</v>
      </c>
      <c r="I21" s="21">
        <f t="shared" si="1"/>
        <v>4498.346081847565</v>
      </c>
      <c r="J21" s="21">
        <v>1381.31</v>
      </c>
      <c r="K21" s="21">
        <v>6244235</v>
      </c>
      <c r="L21" s="22">
        <v>0</v>
      </c>
      <c r="M21" s="22">
        <v>0</v>
      </c>
      <c r="N21" s="22">
        <v>0</v>
      </c>
      <c r="O21" s="22">
        <v>0</v>
      </c>
      <c r="P21" s="22">
        <v>45</v>
      </c>
      <c r="Q21" s="22">
        <v>171801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40" t="s">
        <v>63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9.5">
      <c r="A22" s="19" t="s">
        <v>39</v>
      </c>
      <c r="B22" s="20">
        <f t="shared" si="3"/>
        <v>1441.74</v>
      </c>
      <c r="C22" s="21">
        <f t="shared" si="4"/>
        <v>1441.74</v>
      </c>
      <c r="D22" s="21">
        <f t="shared" si="5"/>
        <v>6353595</v>
      </c>
      <c r="E22" s="21">
        <f t="shared" si="0"/>
        <v>4406.8937533813305</v>
      </c>
      <c r="F22" s="21">
        <v>1441.74</v>
      </c>
      <c r="G22" s="21">
        <v>1441.74</v>
      </c>
      <c r="H22" s="21">
        <v>6353595</v>
      </c>
      <c r="I22" s="21">
        <f t="shared" si="1"/>
        <v>4406.8937533813305</v>
      </c>
      <c r="J22" s="21">
        <v>1422.74</v>
      </c>
      <c r="K22" s="21">
        <v>6274444</v>
      </c>
      <c r="L22" s="22">
        <v>0</v>
      </c>
      <c r="M22" s="22">
        <v>0</v>
      </c>
      <c r="N22" s="22">
        <v>16</v>
      </c>
      <c r="O22" s="22">
        <v>66958</v>
      </c>
      <c r="P22" s="22">
        <v>3</v>
      </c>
      <c r="Q22" s="22">
        <v>12193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40" t="s">
        <v>63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9.5">
      <c r="A23" s="19" t="s">
        <v>40</v>
      </c>
      <c r="B23" s="20">
        <f t="shared" si="3"/>
        <v>1756.82</v>
      </c>
      <c r="C23" s="21">
        <f t="shared" si="4"/>
        <v>1756.82</v>
      </c>
      <c r="D23" s="21">
        <f t="shared" si="5"/>
        <v>10436283</v>
      </c>
      <c r="E23" s="21">
        <f t="shared" si="0"/>
        <v>5940.43954417641</v>
      </c>
      <c r="F23" s="21">
        <v>1756.82</v>
      </c>
      <c r="G23" s="21">
        <v>1756.82</v>
      </c>
      <c r="H23" s="21">
        <v>10436283</v>
      </c>
      <c r="I23" s="21">
        <f t="shared" si="1"/>
        <v>5940.43954417641</v>
      </c>
      <c r="J23" s="21">
        <v>1756.82</v>
      </c>
      <c r="K23" s="21">
        <v>10436283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40" t="s">
        <v>63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9.5">
      <c r="A24" s="19" t="s">
        <v>41</v>
      </c>
      <c r="B24" s="20">
        <f t="shared" si="3"/>
        <v>963.65</v>
      </c>
      <c r="C24" s="21">
        <f t="shared" si="4"/>
        <v>963.65</v>
      </c>
      <c r="D24" s="21">
        <f t="shared" si="5"/>
        <v>5783898</v>
      </c>
      <c r="E24" s="21">
        <f t="shared" si="0"/>
        <v>6002.073366886318</v>
      </c>
      <c r="F24" s="21">
        <v>963.65</v>
      </c>
      <c r="G24" s="21">
        <v>963.65</v>
      </c>
      <c r="H24" s="21">
        <v>5783898</v>
      </c>
      <c r="I24" s="21">
        <f t="shared" si="1"/>
        <v>6002.073366886318</v>
      </c>
      <c r="J24" s="21">
        <v>963.65</v>
      </c>
      <c r="K24" s="21">
        <v>5783898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40" t="s">
        <v>63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9.5">
      <c r="A25" s="19" t="s">
        <v>42</v>
      </c>
      <c r="B25" s="20">
        <f t="shared" si="3"/>
        <v>1770.82</v>
      </c>
      <c r="C25" s="21">
        <f t="shared" si="4"/>
        <v>1770.82</v>
      </c>
      <c r="D25" s="21">
        <f t="shared" si="5"/>
        <v>7857786</v>
      </c>
      <c r="E25" s="21">
        <f t="shared" si="0"/>
        <v>4437.371387266916</v>
      </c>
      <c r="F25" s="21">
        <v>1770.82</v>
      </c>
      <c r="G25" s="21">
        <v>1770.82</v>
      </c>
      <c r="H25" s="21">
        <v>7857786</v>
      </c>
      <c r="I25" s="21">
        <f t="shared" si="1"/>
        <v>4437.371387266916</v>
      </c>
      <c r="J25" s="21">
        <v>1770.82</v>
      </c>
      <c r="K25" s="21">
        <v>7857786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40" t="s">
        <v>63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9.5">
      <c r="A26" s="19" t="s">
        <v>43</v>
      </c>
      <c r="B26" s="20">
        <f t="shared" si="3"/>
        <v>2208.76</v>
      </c>
      <c r="C26" s="21">
        <f t="shared" si="4"/>
        <v>2208.76</v>
      </c>
      <c r="D26" s="21">
        <f t="shared" si="5"/>
        <v>14029906</v>
      </c>
      <c r="E26" s="21">
        <f t="shared" si="0"/>
        <v>6351.937738821782</v>
      </c>
      <c r="F26" s="21">
        <v>2208.76</v>
      </c>
      <c r="G26" s="21">
        <v>2208.76</v>
      </c>
      <c r="H26" s="21">
        <v>14029906</v>
      </c>
      <c r="I26" s="21">
        <f t="shared" si="1"/>
        <v>6351.937738821782</v>
      </c>
      <c r="J26" s="21">
        <v>2208.76</v>
      </c>
      <c r="K26" s="21">
        <v>14029906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40" t="s">
        <v>63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9.5">
      <c r="A27" s="19" t="s">
        <v>44</v>
      </c>
      <c r="B27" s="20">
        <f t="shared" si="3"/>
        <v>8.39</v>
      </c>
      <c r="C27" s="21">
        <f t="shared" si="4"/>
        <v>8.39</v>
      </c>
      <c r="D27" s="21">
        <f t="shared" si="5"/>
        <v>47318</v>
      </c>
      <c r="E27" s="21">
        <f t="shared" si="0"/>
        <v>5639.809296781883</v>
      </c>
      <c r="F27" s="21">
        <v>8.39</v>
      </c>
      <c r="G27" s="21">
        <v>8.39</v>
      </c>
      <c r="H27" s="21">
        <v>47318</v>
      </c>
      <c r="I27" s="21">
        <f t="shared" si="1"/>
        <v>5639.809296781883</v>
      </c>
      <c r="J27" s="21">
        <v>8.39</v>
      </c>
      <c r="K27" s="21">
        <v>47318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40" t="s">
        <v>63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9.5">
      <c r="A28" s="19" t="s">
        <v>45</v>
      </c>
      <c r="B28" s="20">
        <f t="shared" si="3"/>
        <v>403.84</v>
      </c>
      <c r="C28" s="21">
        <f t="shared" si="4"/>
        <v>403.84</v>
      </c>
      <c r="D28" s="21">
        <f t="shared" si="5"/>
        <v>2410700</v>
      </c>
      <c r="E28" s="21">
        <f t="shared" si="0"/>
        <v>5969.443343898574</v>
      </c>
      <c r="F28" s="21">
        <v>403.84</v>
      </c>
      <c r="G28" s="21">
        <v>403.84</v>
      </c>
      <c r="H28" s="21">
        <v>2410700</v>
      </c>
      <c r="I28" s="21">
        <f t="shared" si="1"/>
        <v>5969.443343898574</v>
      </c>
      <c r="J28" s="21">
        <v>402.64</v>
      </c>
      <c r="K28" s="21">
        <v>2406610</v>
      </c>
      <c r="L28" s="22">
        <v>0</v>
      </c>
      <c r="M28" s="22">
        <v>0</v>
      </c>
      <c r="N28" s="22">
        <v>0</v>
      </c>
      <c r="O28" s="22">
        <v>0</v>
      </c>
      <c r="P28" s="22">
        <v>1.2</v>
      </c>
      <c r="Q28" s="22">
        <v>4090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40" t="s">
        <v>63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9.5">
      <c r="A29" s="19" t="s">
        <v>46</v>
      </c>
      <c r="B29" s="20">
        <f t="shared" si="3"/>
        <v>0</v>
      </c>
      <c r="C29" s="21">
        <f t="shared" si="4"/>
        <v>0</v>
      </c>
      <c r="D29" s="21">
        <f t="shared" si="5"/>
        <v>0</v>
      </c>
      <c r="E29" s="38" t="s">
        <v>63</v>
      </c>
      <c r="F29" s="21">
        <v>0</v>
      </c>
      <c r="G29" s="21">
        <v>0</v>
      </c>
      <c r="H29" s="21">
        <v>0</v>
      </c>
      <c r="I29" s="38" t="s">
        <v>63</v>
      </c>
      <c r="J29" s="21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40" t="s">
        <v>63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9.5">
      <c r="A30" s="19" t="s">
        <v>47</v>
      </c>
      <c r="B30" s="20">
        <f t="shared" si="3"/>
        <v>0</v>
      </c>
      <c r="C30" s="21">
        <f t="shared" si="4"/>
        <v>0</v>
      </c>
      <c r="D30" s="21">
        <f t="shared" si="5"/>
        <v>0</v>
      </c>
      <c r="E30" s="38" t="s">
        <v>63</v>
      </c>
      <c r="F30" s="21">
        <v>0</v>
      </c>
      <c r="G30" s="21">
        <v>0</v>
      </c>
      <c r="H30" s="21">
        <v>0</v>
      </c>
      <c r="I30" s="38" t="s">
        <v>63</v>
      </c>
      <c r="J30" s="21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40" t="s">
        <v>63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9.5">
      <c r="A31" s="19" t="s">
        <v>48</v>
      </c>
      <c r="B31" s="20">
        <f t="shared" si="3"/>
        <v>0</v>
      </c>
      <c r="C31" s="21">
        <f t="shared" si="4"/>
        <v>0</v>
      </c>
      <c r="D31" s="21">
        <f t="shared" si="5"/>
        <v>0</v>
      </c>
      <c r="E31" s="38" t="s">
        <v>63</v>
      </c>
      <c r="F31" s="21">
        <v>0</v>
      </c>
      <c r="G31" s="21">
        <v>0</v>
      </c>
      <c r="H31" s="21">
        <v>0</v>
      </c>
      <c r="I31" s="38" t="s">
        <v>63</v>
      </c>
      <c r="J31" s="21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40" t="s">
        <v>63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9.5">
      <c r="A32" s="19" t="s">
        <v>49</v>
      </c>
      <c r="B32" s="20">
        <f t="shared" si="3"/>
        <v>0.18</v>
      </c>
      <c r="C32" s="21">
        <f t="shared" si="4"/>
        <v>0.18</v>
      </c>
      <c r="D32" s="21">
        <f t="shared" si="5"/>
        <v>1090</v>
      </c>
      <c r="E32" s="21">
        <f t="shared" si="0"/>
        <v>6055.555555555556</v>
      </c>
      <c r="F32" s="21">
        <v>0.18</v>
      </c>
      <c r="G32" s="21">
        <v>0.18</v>
      </c>
      <c r="H32" s="21">
        <v>1090</v>
      </c>
      <c r="I32" s="21">
        <f t="shared" si="1"/>
        <v>6055.555555555556</v>
      </c>
      <c r="J32" s="21">
        <v>0.18</v>
      </c>
      <c r="K32" s="21">
        <v>1090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40" t="s">
        <v>63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9.5">
      <c r="A33" s="19" t="s">
        <v>50</v>
      </c>
      <c r="B33" s="20">
        <f t="shared" si="3"/>
        <v>0</v>
      </c>
      <c r="C33" s="21">
        <f t="shared" si="4"/>
        <v>0</v>
      </c>
      <c r="D33" s="21">
        <f t="shared" si="5"/>
        <v>0</v>
      </c>
      <c r="E33" s="38" t="s">
        <v>63</v>
      </c>
      <c r="F33" s="21">
        <v>0</v>
      </c>
      <c r="G33" s="21">
        <v>0</v>
      </c>
      <c r="H33" s="21">
        <v>0</v>
      </c>
      <c r="I33" s="38" t="s">
        <v>63</v>
      </c>
      <c r="J33" s="21">
        <v>0</v>
      </c>
      <c r="K33" s="21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40" t="s">
        <v>63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9.5">
      <c r="A34" s="19" t="s">
        <v>51</v>
      </c>
      <c r="B34" s="20">
        <f t="shared" si="3"/>
        <v>0</v>
      </c>
      <c r="C34" s="21">
        <f t="shared" si="4"/>
        <v>0</v>
      </c>
      <c r="D34" s="21">
        <f t="shared" si="5"/>
        <v>0</v>
      </c>
      <c r="E34" s="38" t="s">
        <v>63</v>
      </c>
      <c r="F34" s="21">
        <v>0</v>
      </c>
      <c r="G34" s="21">
        <v>0</v>
      </c>
      <c r="H34" s="21">
        <v>0</v>
      </c>
      <c r="I34" s="38" t="s">
        <v>63</v>
      </c>
      <c r="J34" s="21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40" t="s">
        <v>63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9.5">
      <c r="A35" s="19" t="s">
        <v>52</v>
      </c>
      <c r="B35" s="20">
        <f t="shared" si="3"/>
        <v>249.95</v>
      </c>
      <c r="C35" s="21">
        <f t="shared" si="4"/>
        <v>249.95</v>
      </c>
      <c r="D35" s="21">
        <f t="shared" si="5"/>
        <v>1413620</v>
      </c>
      <c r="E35" s="21">
        <f t="shared" si="0"/>
        <v>5655.611122224445</v>
      </c>
      <c r="F35" s="21">
        <v>249.95</v>
      </c>
      <c r="G35" s="21">
        <v>249.95</v>
      </c>
      <c r="H35" s="21">
        <v>1413620</v>
      </c>
      <c r="I35" s="21">
        <f t="shared" si="1"/>
        <v>5655.611122224445</v>
      </c>
      <c r="J35" s="21">
        <v>249.95</v>
      </c>
      <c r="K35" s="21">
        <v>1413620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40" t="s">
        <v>63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9.5">
      <c r="A36" s="19" t="s">
        <v>53</v>
      </c>
      <c r="B36" s="20">
        <f t="shared" si="3"/>
        <v>311.1</v>
      </c>
      <c r="C36" s="21">
        <f t="shared" si="4"/>
        <v>311.1</v>
      </c>
      <c r="D36" s="21">
        <f t="shared" si="5"/>
        <v>1701225</v>
      </c>
      <c r="E36" s="21">
        <f t="shared" si="0"/>
        <v>5468.418514946962</v>
      </c>
      <c r="F36" s="21">
        <v>311.1</v>
      </c>
      <c r="G36" s="21">
        <v>311.1</v>
      </c>
      <c r="H36" s="21">
        <v>1701225</v>
      </c>
      <c r="I36" s="21">
        <f t="shared" si="1"/>
        <v>5468.418514946962</v>
      </c>
      <c r="J36" s="21">
        <v>311.1</v>
      </c>
      <c r="K36" s="21">
        <v>1701225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40" t="s">
        <v>63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9.5">
      <c r="A37" s="23" t="s">
        <v>54</v>
      </c>
      <c r="B37" s="24">
        <f t="shared" si="3"/>
        <v>10.81</v>
      </c>
      <c r="C37" s="25">
        <f t="shared" si="4"/>
        <v>10.81</v>
      </c>
      <c r="D37" s="25">
        <f t="shared" si="5"/>
        <v>54350</v>
      </c>
      <c r="E37" s="25">
        <f t="shared" si="0"/>
        <v>5027.752081406105</v>
      </c>
      <c r="F37" s="25">
        <v>10.81</v>
      </c>
      <c r="G37" s="25">
        <v>10.81</v>
      </c>
      <c r="H37" s="25">
        <v>54350</v>
      </c>
      <c r="I37" s="25">
        <f t="shared" si="1"/>
        <v>5027.752081406105</v>
      </c>
      <c r="J37" s="25">
        <v>10.81</v>
      </c>
      <c r="K37" s="25">
        <v>54350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40" t="s">
        <v>63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7.2" customHeight="1">
      <c r="A38" s="27" t="s">
        <v>55</v>
      </c>
      <c r="B38" s="28"/>
      <c r="C38" s="28"/>
      <c r="D38" s="28"/>
      <c r="E38" s="27"/>
      <c r="F38" s="27"/>
      <c r="G38" s="27" t="s">
        <v>56</v>
      </c>
      <c r="H38" s="29"/>
      <c r="I38" s="28"/>
      <c r="J38" s="28"/>
      <c r="K38" s="27"/>
      <c r="L38" s="27" t="s">
        <v>57</v>
      </c>
      <c r="M38" s="30"/>
      <c r="N38" s="28"/>
      <c r="O38" s="27"/>
      <c r="P38" s="29" t="s">
        <v>58</v>
      </c>
      <c r="Q38" s="28"/>
      <c r="R38" s="27"/>
      <c r="S38" s="80" t="s">
        <v>62</v>
      </c>
      <c r="T38" s="81"/>
      <c r="U38" s="81"/>
      <c r="V38" s="81"/>
      <c r="W38" s="81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30.75" customHeight="1">
      <c r="A39" s="31"/>
      <c r="B39" s="31"/>
      <c r="C39" s="31"/>
      <c r="D39" s="31"/>
      <c r="E39" s="32"/>
      <c r="F39" s="32"/>
      <c r="G39" s="31"/>
      <c r="H39" s="31"/>
      <c r="I39" s="31"/>
      <c r="J39" s="31"/>
      <c r="K39" s="32"/>
      <c r="L39" s="32" t="s">
        <v>59</v>
      </c>
      <c r="M39" s="31"/>
      <c r="N39" s="33"/>
      <c r="O39" s="31"/>
      <c r="P39" s="31"/>
      <c r="Q39" s="31"/>
      <c r="R39" s="32"/>
      <c r="S39" s="31"/>
      <c r="T39" s="31"/>
      <c r="U39" s="31"/>
      <c r="V39" s="31"/>
      <c r="W39" s="31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4.6" customHeight="1">
      <c r="A40" s="82" t="s">
        <v>60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4"/>
      <c r="N40" s="34"/>
      <c r="O40" s="34"/>
      <c r="P40" s="34"/>
      <c r="Q40" s="35"/>
      <c r="R40" s="36"/>
      <c r="S40" s="34"/>
      <c r="T40" s="83"/>
      <c r="U40" s="84"/>
      <c r="V40" s="84"/>
      <c r="W40" s="3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43.15" customHeight="1">
      <c r="A41" s="48" t="s">
        <v>61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6"/>
      <c r="O41" s="47"/>
      <c r="P41" s="47"/>
      <c r="Q41" s="47"/>
      <c r="R41" s="47"/>
      <c r="S41" s="47"/>
      <c r="T41" s="47"/>
      <c r="U41" s="47"/>
      <c r="V41" s="47"/>
      <c r="W41" s="34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9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9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9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9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9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9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9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9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9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9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9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9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9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9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9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9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9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9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9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9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9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9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9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9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9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9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9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9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9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9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9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9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9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9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9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9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9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9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9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9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9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9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9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9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9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9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9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9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9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9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9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9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9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9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9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9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9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9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9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9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9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9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9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9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9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9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9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9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9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9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9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9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9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9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9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9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9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9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9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9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9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9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9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9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9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9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9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9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9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9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9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9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9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9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9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9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9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9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9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9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9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9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9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9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9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9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9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9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9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9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9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9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9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9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9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9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9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9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9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9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9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9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9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9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9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9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9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9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9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9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9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9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9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9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9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9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9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9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9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9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9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9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9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9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9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9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9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9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9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9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9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9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9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9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9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9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9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9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9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33">
    <mergeCell ref="W6:W7"/>
    <mergeCell ref="A5:A7"/>
    <mergeCell ref="B5:E5"/>
    <mergeCell ref="T5:W5"/>
    <mergeCell ref="A4:R4"/>
    <mergeCell ref="F6:I6"/>
    <mergeCell ref="J6:K6"/>
    <mergeCell ref="L6:M6"/>
    <mergeCell ref="B6:B7"/>
    <mergeCell ref="D6:D7"/>
    <mergeCell ref="E6:E7"/>
    <mergeCell ref="U6:U7"/>
    <mergeCell ref="V6:V7"/>
    <mergeCell ref="R6:S6"/>
    <mergeCell ref="N6:O6"/>
    <mergeCell ref="P6:Q6"/>
    <mergeCell ref="L1:M1"/>
    <mergeCell ref="V1:W1"/>
    <mergeCell ref="L2:M2"/>
    <mergeCell ref="V2:W2"/>
    <mergeCell ref="A3:R3"/>
    <mergeCell ref="P2:S2"/>
    <mergeCell ref="T3:W4"/>
    <mergeCell ref="T1:U1"/>
    <mergeCell ref="T2:U2"/>
    <mergeCell ref="F5:S5"/>
    <mergeCell ref="C6:C7"/>
    <mergeCell ref="T6:T7"/>
    <mergeCell ref="N41:V41"/>
    <mergeCell ref="A41:M41"/>
    <mergeCell ref="S38:W38"/>
    <mergeCell ref="A40:L40"/>
    <mergeCell ref="T40:V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鄧佑安</cp:lastModifiedBy>
  <dcterms:created xsi:type="dcterms:W3CDTF">2022-06-01T07:29:35Z</dcterms:created>
  <dcterms:modified xsi:type="dcterms:W3CDTF">2022-06-23T06:50:32Z</dcterms:modified>
  <cp:category/>
  <cp:version/>
  <cp:contentType/>
  <cp:contentStatus/>
</cp:coreProperties>
</file>