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bookViews>
    <workbookView xWindow="132" yWindow="528" windowWidth="22752" windowHeight="8796" activeTab="1"/>
  </bookViews>
  <sheets>
    <sheet name="10730-05-09" sheetId="1" r:id="rId1"/>
    <sheet name="10730-05-09-1" sheetId="2" r:id="rId2"/>
  </sheets>
  <definedNames>
    <definedName name="pp" localSheetId="1">'10730-05-09-1'!$A$3:$R$35</definedName>
    <definedName name="pp">'10730-05-09'!$A$3:$R$34</definedName>
    <definedName name="_xlnm.Print_Area" localSheetId="0">'10730-05-09'!$A$3:$R$33</definedName>
    <definedName name="_xlnm.Print_Area" localSheetId="1">'10730-05-09-1'!$A$3:$R$34</definedName>
  </definedNames>
  <calcPr calcId="125725"/>
</workbook>
</file>

<file path=xl/sharedStrings.xml><?xml version="1.0" encoding="utf-8"?>
<sst xmlns="http://schemas.openxmlformats.org/spreadsheetml/2006/main" count="139" uniqueCount="50">
  <si>
    <t>公　開　類</t>
  </si>
  <si>
    <t>公開類</t>
  </si>
  <si>
    <t>季報</t>
  </si>
  <si>
    <t>臺中市身心障礙者生活輔具費用補助</t>
  </si>
  <si>
    <t>月份別</t>
  </si>
  <si>
    <t>總計</t>
  </si>
  <si>
    <t>7月</t>
  </si>
  <si>
    <t>8月</t>
  </si>
  <si>
    <t>9月</t>
  </si>
  <si>
    <t>臺中市政府</t>
  </si>
  <si>
    <t>每季終了後20日內編送</t>
  </si>
  <si>
    <t>障礙等級別</t>
  </si>
  <si>
    <t>合  計</t>
  </si>
  <si>
    <t>極重度</t>
  </si>
  <si>
    <t>重　度</t>
  </si>
  <si>
    <t>中　度</t>
  </si>
  <si>
    <t>輕　度</t>
  </si>
  <si>
    <t>季　　　報</t>
  </si>
  <si>
    <t>福利身分別</t>
  </si>
  <si>
    <t>人次</t>
  </si>
  <si>
    <t>合計</t>
  </si>
  <si>
    <t>男</t>
  </si>
  <si>
    <t>10730-05-09-2</t>
  </si>
  <si>
    <t>女</t>
  </si>
  <si>
    <t>金額</t>
  </si>
  <si>
    <t>中華民國 93年第2季( 4月至6月 )至108年第2至1季( 4月至3月 )</t>
  </si>
  <si>
    <t>低收入戶</t>
  </si>
  <si>
    <t>　　  1月</t>
  </si>
  <si>
    <t>　　  2月</t>
  </si>
  <si>
    <t>　　  3月</t>
  </si>
  <si>
    <t>中低收入戶</t>
  </si>
  <si>
    <t>編製機關</t>
  </si>
  <si>
    <t>表號</t>
  </si>
  <si>
    <t>非低收入戶及非中低收入戶</t>
  </si>
  <si>
    <t>臺中市政府社會局</t>
  </si>
  <si>
    <t>單位：人次、元</t>
  </si>
  <si>
    <t>依據各公所所申請輔助器具補助之身心障礙者經本府核准案件登記資料彙編。</t>
  </si>
  <si>
    <t>臺中市身心障礙者生活輔具費用補助(續完)</t>
  </si>
  <si>
    <t>備註</t>
  </si>
  <si>
    <t>資料來源：本局身心障礙福利科依據各區公所受理身心障礙者輔助器具申請並經本府核准登記案件資料彙編。</t>
  </si>
  <si>
    <t>填表說明：本表編製1份，並依統計法規定永久保存，資料透過網際網路上傳至「臺中市公務統計行政管理系統」與衛生福利部統計處資料庫。</t>
  </si>
  <si>
    <t>民國108年 4月 1日 15:15:51 印製</t>
  </si>
  <si>
    <t>本表編製2份，1份送主計處，1份自存外，應由網際網路線上傳送至衛生福利部統計處資料庫。</t>
  </si>
  <si>
    <t>依年齡別分</t>
  </si>
  <si>
    <t>未滿18歲</t>
  </si>
  <si>
    <t>18歲-未滿65歲</t>
  </si>
  <si>
    <t>65歲以上</t>
  </si>
  <si>
    <t>中華民國110年第3季(7月至9月)</t>
  </si>
  <si>
    <t>中華民國110年第3季(7月至9月)</t>
  </si>
  <si>
    <t>中華民國110年10月2日編製</t>
  </si>
</sst>
</file>

<file path=xl/styles.xml><?xml version="1.0" encoding="utf-8"?>
<styleSheet xmlns="http://schemas.openxmlformats.org/spreadsheetml/2006/main">
  <numFmts count="3">
    <numFmt numFmtId="176" formatCode="#,##0.0000;\-#,##0.0000;&quot;－&quot;"/>
    <numFmt numFmtId="177" formatCode="###,##0;\-###,##0;&quot;     －&quot;"/>
    <numFmt numFmtId="178" formatCode="###,###,##0;\-###,###,##0;&quot;         －&quot;"/>
  </numFmts>
  <fonts count="10">
    <font>
      <sz val="11"/>
      <color theme="1"/>
      <name val="Calibri"/>
      <family val="2"/>
    </font>
    <font>
      <sz val="10"/>
      <name val="Arial"/>
      <family val="2"/>
    </font>
    <font>
      <sz val="9"/>
      <color theme="1"/>
      <name val="Times New Roman"/>
      <family val="1"/>
    </font>
    <font>
      <sz val="12"/>
      <color theme="1"/>
      <name val="標楷體"/>
      <family val="4"/>
    </font>
    <font>
      <sz val="12"/>
      <color theme="1"/>
      <name val="Times New Roman"/>
      <family val="1"/>
    </font>
    <font>
      <sz val="24"/>
      <color theme="1"/>
      <name val="標楷體"/>
      <family val="4"/>
    </font>
    <font>
      <b/>
      <sz val="12"/>
      <color theme="1"/>
      <name val="新細明體"/>
      <family val="1"/>
    </font>
    <font>
      <sz val="12"/>
      <color theme="1"/>
      <name val="新細明體"/>
      <family val="1"/>
    </font>
    <font>
      <sz val="9"/>
      <color theme="1"/>
      <name val="新細明體"/>
      <family val="1"/>
    </font>
    <font>
      <sz val="9"/>
      <name val="細明體"/>
      <family val="3"/>
    </font>
  </fonts>
  <fills count="3">
    <fill>
      <patternFill/>
    </fill>
    <fill>
      <patternFill patternType="gray125"/>
    </fill>
    <fill>
      <patternFill patternType="solid">
        <fgColor rgb="FFFFFF00"/>
        <bgColor indexed="64"/>
      </patternFill>
    </fill>
  </fills>
  <borders count="26">
    <border>
      <left/>
      <right/>
      <top/>
      <bottom/>
      <diagonal/>
    </border>
    <border>
      <left style="thin">
        <color rgb="FF000000"/>
      </left>
      <right style="thin">
        <color rgb="FF000000"/>
      </right>
      <top style="thin">
        <color rgb="FF000000"/>
      </top>
      <bottom style="thin">
        <color rgb="FF000000"/>
      </bottom>
    </border>
    <border>
      <left style="thin">
        <color rgb="FF000000"/>
      </left>
      <right/>
      <top/>
      <bottom style="thin">
        <color rgb="FF000000"/>
      </bottom>
    </border>
    <border>
      <left style="thin">
        <color rgb="FF000000"/>
      </left>
      <right/>
      <top style="medium">
        <color rgb="FF000000"/>
      </top>
      <bottom style="thin">
        <color rgb="FF000000"/>
      </bottom>
    </border>
    <border>
      <left style="thin">
        <color rgb="FF000000"/>
      </left>
      <right/>
      <top style="thin">
        <color rgb="FF000000"/>
      </top>
      <bottom style="thin">
        <color rgb="FF000000"/>
      </bottom>
    </border>
    <border>
      <left/>
      <right/>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medium">
        <color rgb="FF000000"/>
      </bottom>
    </border>
    <border>
      <left style="thin">
        <color rgb="FF000000"/>
      </left>
      <right/>
      <top style="thin">
        <color rgb="FF000000"/>
      </top>
      <bottom style="medium">
        <color rgb="FF000000"/>
      </bottom>
    </border>
    <border>
      <left/>
      <right/>
      <top/>
      <bottom style="medium">
        <color rgb="FF000000"/>
      </bottom>
    </border>
    <border>
      <left/>
      <right/>
      <top style="medium">
        <color rgb="FF000000"/>
      </top>
      <bottom/>
    </border>
    <border>
      <left/>
      <right style="thin">
        <color rgb="FF000000"/>
      </right>
      <top style="medium">
        <color rgb="FF000000"/>
      </top>
      <bottom/>
    </border>
    <border>
      <left/>
      <right style="thin">
        <color rgb="FF000000"/>
      </right>
      <top/>
      <bottom/>
    </border>
    <border>
      <left/>
      <right style="thin">
        <color rgb="FF000000"/>
      </right>
      <top/>
      <bottom style="thin">
        <color rgb="FF000000"/>
      </bottom>
    </border>
    <border>
      <left/>
      <right style="thin">
        <color rgb="FF000000"/>
      </right>
      <top style="thin">
        <color rgb="FF000000"/>
      </top>
      <bottom/>
    </border>
    <border>
      <left/>
      <right style="thin">
        <color rgb="FF000000"/>
      </right>
      <top/>
      <bottom style="medium">
        <color rgb="FF000000"/>
      </bottom>
    </border>
    <border>
      <left style="thin">
        <color rgb="FF000000"/>
      </left>
      <right style="medium">
        <color rgb="FF000000"/>
      </right>
      <top style="medium">
        <color rgb="FF000000"/>
      </top>
      <bottom/>
    </border>
    <border>
      <left style="thin">
        <color rgb="FF000000"/>
      </left>
      <right style="medium">
        <color rgb="FF000000"/>
      </right>
      <top/>
      <bottom/>
    </border>
    <border>
      <left style="thin">
        <color rgb="FF000000"/>
      </left>
      <right style="medium">
        <color rgb="FF000000"/>
      </right>
      <top/>
      <bottom style="medium">
        <color rgb="FF000000"/>
      </bottom>
    </border>
    <border>
      <left style="medium">
        <color rgb="FF000000"/>
      </left>
      <right/>
      <top style="medium">
        <color rgb="FF000000"/>
      </top>
      <bottom style="thin">
        <color rgb="FF000000"/>
      </bottom>
    </border>
    <border>
      <left/>
      <right/>
      <top style="medium">
        <color rgb="FF000000"/>
      </top>
      <bottom style="thin">
        <color rgb="FF000000"/>
      </bottom>
    </border>
    <border>
      <left style="medium">
        <color rgb="FF000000"/>
      </left>
      <right style="thin">
        <color rgb="FF000000"/>
      </right>
      <top style="thin">
        <color rgb="FF000000"/>
      </top>
      <bottom style="thin">
        <color rgb="FF000000"/>
      </bottom>
    </border>
    <border>
      <left/>
      <right/>
      <top style="thin">
        <color rgb="FF000000"/>
      </top>
      <bottom style="medium">
        <color rgb="FF000000"/>
      </bottom>
    </border>
    <border>
      <left/>
      <right style="medium">
        <color rgb="FF000000"/>
      </right>
      <top style="thin">
        <color rgb="FF000000"/>
      </top>
      <bottom style="medium">
        <color rgb="FF000000"/>
      </bottom>
    </border>
    <border>
      <left style="medium">
        <color rgb="FF000000"/>
      </left>
      <right/>
      <top style="thin">
        <color rgb="FF000000"/>
      </top>
      <bottom style="medium">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85">
    <xf numFmtId="0" fontId="0" fillId="0" borderId="0" xfId="0" applyNumberFormat="1" applyFont="1" applyFill="1" applyBorder="1" applyAlignment="1" applyProtection="1">
      <alignment/>
      <protection/>
    </xf>
    <xf numFmtId="0" fontId="3" fillId="0" borderId="0" xfId="20" applyFont="1"/>
    <xf numFmtId="0" fontId="4" fillId="0" borderId="0" xfId="20" applyFont="1"/>
    <xf numFmtId="0" fontId="3" fillId="0" borderId="1" xfId="20" applyFont="1" applyBorder="1" applyAlignment="1">
      <alignment horizontal="center" vertical="center" wrapText="1"/>
    </xf>
    <xf numFmtId="0" fontId="3" fillId="0" borderId="0" xfId="20" applyFont="1" applyAlignment="1">
      <alignment horizontal="left" vertical="top"/>
    </xf>
    <xf numFmtId="0" fontId="3" fillId="0" borderId="0" xfId="20" applyFont="1" applyAlignment="1">
      <alignment vertical="center" wrapText="1"/>
    </xf>
    <xf numFmtId="0" fontId="3" fillId="0" borderId="2" xfId="20" applyFont="1" applyBorder="1" applyAlignment="1">
      <alignment horizontal="left" vertical="center"/>
    </xf>
    <xf numFmtId="0" fontId="3" fillId="0" borderId="3" xfId="20" applyFont="1" applyBorder="1" applyAlignment="1">
      <alignment horizontal="center" vertical="center"/>
    </xf>
    <xf numFmtId="0" fontId="3" fillId="0" borderId="2" xfId="20" applyFont="1" applyBorder="1" applyAlignment="1">
      <alignment horizontal="center" vertical="center"/>
    </xf>
    <xf numFmtId="0" fontId="3" fillId="0" borderId="4" xfId="20" applyFont="1" applyBorder="1" applyAlignment="1">
      <alignment horizontal="center" vertical="center"/>
    </xf>
    <xf numFmtId="0" fontId="3" fillId="0" borderId="0" xfId="20" applyFont="1" applyAlignment="1">
      <alignment horizontal="left" vertical="top" wrapText="1"/>
    </xf>
    <xf numFmtId="0" fontId="3" fillId="0" borderId="5" xfId="20" applyFont="1" applyBorder="1" applyAlignment="1">
      <alignment vertical="center" wrapText="1"/>
    </xf>
    <xf numFmtId="0" fontId="3" fillId="0" borderId="6" xfId="20" applyFont="1" applyBorder="1" applyAlignment="1">
      <alignment horizontal="center" vertical="center" wrapText="1"/>
    </xf>
    <xf numFmtId="177" fontId="6" fillId="2" borderId="7" xfId="20" applyNumberFormat="1" applyFont="1" applyFill="1" applyBorder="1" applyAlignment="1">
      <alignment horizontal="right" vertical="center"/>
    </xf>
    <xf numFmtId="177" fontId="6" fillId="2" borderId="8" xfId="20" applyNumberFormat="1" applyFont="1" applyFill="1" applyBorder="1" applyAlignment="1">
      <alignment horizontal="right" vertical="center"/>
    </xf>
    <xf numFmtId="0" fontId="3" fillId="0" borderId="0" xfId="20" applyFont="1" applyAlignment="1">
      <alignment horizontal="center" vertical="center" wrapText="1"/>
    </xf>
    <xf numFmtId="0" fontId="3" fillId="0" borderId="5" xfId="20" applyFont="1" applyBorder="1" applyAlignment="1">
      <alignment horizontal="center" vertical="center" wrapText="1"/>
    </xf>
    <xf numFmtId="0" fontId="3" fillId="0" borderId="8" xfId="20" applyFont="1" applyBorder="1" applyAlignment="1">
      <alignment horizontal="center" vertical="center" wrapText="1"/>
    </xf>
    <xf numFmtId="0" fontId="7" fillId="0" borderId="0" xfId="20" applyFont="1"/>
    <xf numFmtId="0" fontId="5" fillId="0" borderId="0" xfId="20" applyFont="1"/>
    <xf numFmtId="0" fontId="3" fillId="0" borderId="0" xfId="20" applyFont="1" applyAlignment="1">
      <alignment horizontal="justify" wrapText="1"/>
    </xf>
    <xf numFmtId="0" fontId="2" fillId="0" borderId="5" xfId="20" applyFont="1" applyBorder="1" applyAlignment="1">
      <alignment horizontal="justify" wrapText="1"/>
    </xf>
    <xf numFmtId="178" fontId="6" fillId="2" borderId="7" xfId="20" applyNumberFormat="1" applyFont="1" applyFill="1" applyBorder="1" applyAlignment="1">
      <alignment horizontal="right" vertical="center"/>
    </xf>
    <xf numFmtId="178" fontId="6" fillId="2" borderId="8" xfId="20" applyNumberFormat="1" applyFont="1" applyFill="1" applyBorder="1" applyAlignment="1">
      <alignment horizontal="right" vertical="center"/>
    </xf>
    <xf numFmtId="0" fontId="3" fillId="0" borderId="5" xfId="20" applyFont="1" applyBorder="1" applyAlignment="1">
      <alignment horizontal="justify" wrapText="1"/>
    </xf>
    <xf numFmtId="177" fontId="6" fillId="2" borderId="1" xfId="20" applyNumberFormat="1" applyFont="1" applyFill="1" applyBorder="1" applyAlignment="1">
      <alignment horizontal="right" vertical="center"/>
    </xf>
    <xf numFmtId="177" fontId="7" fillId="2" borderId="1" xfId="20" applyNumberFormat="1" applyFont="1" applyFill="1" applyBorder="1" applyAlignment="1">
      <alignment horizontal="right" vertical="center"/>
    </xf>
    <xf numFmtId="177" fontId="7" fillId="0" borderId="1" xfId="20" applyNumberFormat="1" applyFont="1" applyBorder="1" applyAlignment="1">
      <alignment horizontal="right" vertical="center"/>
    </xf>
    <xf numFmtId="177" fontId="7" fillId="0" borderId="8" xfId="20" applyNumberFormat="1" applyFont="1" applyBorder="1" applyAlignment="1">
      <alignment horizontal="right" vertical="center"/>
    </xf>
    <xf numFmtId="178" fontId="7" fillId="0" borderId="1" xfId="20" applyNumberFormat="1" applyFont="1" applyBorder="1" applyAlignment="1">
      <alignment horizontal="right" vertical="center"/>
    </xf>
    <xf numFmtId="178" fontId="7" fillId="0" borderId="8" xfId="20" applyNumberFormat="1" applyFont="1" applyBorder="1" applyAlignment="1">
      <alignment horizontal="right" vertical="center"/>
    </xf>
    <xf numFmtId="0" fontId="3" fillId="0" borderId="0" xfId="20" applyFont="1" applyAlignment="1">
      <alignment wrapText="1"/>
    </xf>
    <xf numFmtId="0" fontId="3" fillId="0" borderId="0" xfId="20" applyFont="1" applyAlignment="1">
      <alignment horizontal="right"/>
    </xf>
    <xf numFmtId="177" fontId="6" fillId="2" borderId="2" xfId="20" applyNumberFormat="1" applyFont="1" applyFill="1" applyBorder="1" applyAlignment="1">
      <alignment horizontal="right" vertical="center"/>
    </xf>
    <xf numFmtId="177" fontId="6" fillId="2" borderId="4" xfId="20" applyNumberFormat="1" applyFont="1" applyFill="1" applyBorder="1" applyAlignment="1">
      <alignment horizontal="right" vertical="center"/>
    </xf>
    <xf numFmtId="177" fontId="7" fillId="2" borderId="4" xfId="20" applyNumberFormat="1" applyFont="1" applyFill="1" applyBorder="1" applyAlignment="1">
      <alignment horizontal="right" vertical="center"/>
    </xf>
    <xf numFmtId="178" fontId="7" fillId="0" borderId="4" xfId="20" applyNumberFormat="1" applyFont="1" applyBorder="1" applyAlignment="1">
      <alignment horizontal="right" vertical="center"/>
    </xf>
    <xf numFmtId="178" fontId="7" fillId="0" borderId="9" xfId="20" applyNumberFormat="1" applyFont="1" applyBorder="1" applyAlignment="1">
      <alignment horizontal="right" vertical="center"/>
    </xf>
    <xf numFmtId="0" fontId="4" fillId="0" borderId="0" xfId="20" applyFont="1" applyAlignment="1">
      <alignment horizontal="center" vertical="center"/>
    </xf>
    <xf numFmtId="0" fontId="2" fillId="0" borderId="0" xfId="20" applyFont="1" applyAlignment="1">
      <alignment horizontal="center" vertical="center"/>
    </xf>
    <xf numFmtId="0" fontId="2" fillId="0" borderId="0" xfId="20" applyFont="1" applyAlignment="1">
      <alignment vertical="center"/>
    </xf>
    <xf numFmtId="0" fontId="3" fillId="0" borderId="0" xfId="20" applyFont="1" applyAlignment="1">
      <alignment horizontal="left" vertical="center"/>
    </xf>
    <xf numFmtId="177" fontId="3" fillId="2" borderId="7" xfId="20" applyNumberFormat="1" applyFont="1" applyFill="1" applyBorder="1" applyAlignment="1">
      <alignment horizontal="right" vertical="center"/>
    </xf>
    <xf numFmtId="177" fontId="3" fillId="2" borderId="1" xfId="20" applyNumberFormat="1" applyFont="1" applyFill="1" applyBorder="1" applyAlignment="1">
      <alignment horizontal="right" vertical="center"/>
    </xf>
    <xf numFmtId="178" fontId="7" fillId="2" borderId="7" xfId="20" applyNumberFormat="1" applyFont="1" applyFill="1" applyBorder="1" applyAlignment="1">
      <alignment horizontal="right" vertical="center"/>
    </xf>
    <xf numFmtId="178" fontId="7" fillId="2" borderId="1" xfId="20" applyNumberFormat="1" applyFont="1" applyFill="1" applyBorder="1" applyAlignment="1">
      <alignment horizontal="right" vertical="center"/>
    </xf>
    <xf numFmtId="177" fontId="3" fillId="2" borderId="3" xfId="20" applyNumberFormat="1" applyFont="1" applyFill="1" applyBorder="1" applyAlignment="1">
      <alignment horizontal="right" vertical="center"/>
    </xf>
    <xf numFmtId="178" fontId="7" fillId="2" borderId="4" xfId="20" applyNumberFormat="1" applyFont="1" applyFill="1" applyBorder="1" applyAlignment="1">
      <alignment horizontal="right" vertical="center"/>
    </xf>
    <xf numFmtId="0" fontId="3" fillId="0" borderId="0" xfId="20" applyFont="1" applyAlignment="1">
      <alignment horizontal="right" vertical="top"/>
    </xf>
    <xf numFmtId="0" fontId="8" fillId="0" borderId="0" xfId="20" applyFont="1" applyAlignment="1">
      <alignment horizontal="center" vertical="center"/>
    </xf>
    <xf numFmtId="177" fontId="0" fillId="0" borderId="0" xfId="0" applyNumberFormat="1" applyFont="1" applyFill="1" applyBorder="1" applyAlignment="1" applyProtection="1">
      <alignment/>
      <protection/>
    </xf>
    <xf numFmtId="177" fontId="3" fillId="0" borderId="0" xfId="20" applyNumberFormat="1" applyFont="1" applyAlignment="1">
      <alignment horizontal="left" vertical="top" wrapText="1"/>
    </xf>
    <xf numFmtId="0" fontId="3" fillId="0" borderId="1" xfId="20" applyFont="1" applyBorder="1" applyAlignment="1">
      <alignment horizontal="center" wrapText="1"/>
    </xf>
    <xf numFmtId="49" fontId="3" fillId="0" borderId="10" xfId="20" applyNumberFormat="1" applyFont="1" applyBorder="1" applyAlignment="1">
      <alignment horizontal="center" wrapText="1"/>
    </xf>
    <xf numFmtId="0" fontId="3" fillId="0" borderId="10" xfId="20" applyFont="1" applyBorder="1" applyAlignment="1">
      <alignment horizontal="center" wrapText="1"/>
    </xf>
    <xf numFmtId="0" fontId="3" fillId="0" borderId="0" xfId="20" applyFont="1" applyAlignment="1">
      <alignment horizontal="left" vertical="top"/>
    </xf>
    <xf numFmtId="0" fontId="3" fillId="0" borderId="11" xfId="20" applyFont="1" applyBorder="1" applyAlignment="1">
      <alignment horizontal="left" vertical="top" wrapText="1"/>
    </xf>
    <xf numFmtId="0" fontId="3" fillId="0" borderId="0" xfId="20" applyFont="1" applyAlignment="1">
      <alignment horizontal="left" vertical="top" wrapText="1"/>
    </xf>
    <xf numFmtId="176" fontId="3" fillId="0" borderId="12" xfId="20" applyNumberFormat="1" applyFont="1" applyBorder="1" applyAlignment="1">
      <alignment horizontal="center" vertical="center"/>
    </xf>
    <xf numFmtId="176" fontId="3" fillId="0" borderId="13" xfId="20" applyNumberFormat="1" applyFont="1" applyBorder="1" applyAlignment="1">
      <alignment horizontal="center" vertical="center"/>
    </xf>
    <xf numFmtId="176" fontId="3" fillId="0" borderId="14" xfId="20" applyNumberFormat="1" applyFont="1" applyBorder="1" applyAlignment="1">
      <alignment horizontal="center" vertical="center"/>
    </xf>
    <xf numFmtId="49" fontId="3" fillId="0" borderId="15" xfId="20" applyNumberFormat="1" applyFont="1" applyBorder="1" applyAlignment="1">
      <alignment horizontal="center" vertical="center"/>
    </xf>
    <xf numFmtId="0" fontId="3" fillId="0" borderId="0" xfId="20" applyFont="1" applyAlignment="1">
      <alignment horizontal="left"/>
    </xf>
    <xf numFmtId="0" fontId="3" fillId="0" borderId="12" xfId="20" applyFont="1" applyBorder="1" applyAlignment="1">
      <alignment horizontal="center" vertical="center" wrapText="1"/>
    </xf>
    <xf numFmtId="0" fontId="3" fillId="0" borderId="13" xfId="20" applyFont="1" applyBorder="1" applyAlignment="1">
      <alignment horizontal="center" vertical="center" wrapText="1"/>
    </xf>
    <xf numFmtId="0" fontId="3" fillId="0" borderId="16" xfId="20" applyFont="1" applyBorder="1" applyAlignment="1">
      <alignment horizontal="center" vertical="center" wrapText="1"/>
    </xf>
    <xf numFmtId="0" fontId="3" fillId="0" borderId="17" xfId="20" applyFont="1" applyBorder="1" applyAlignment="1">
      <alignment horizontal="center" vertical="center" wrapText="1"/>
    </xf>
    <xf numFmtId="0" fontId="3" fillId="0" borderId="18" xfId="20" applyFont="1" applyBorder="1" applyAlignment="1">
      <alignment horizontal="center" vertical="center" wrapText="1"/>
    </xf>
    <xf numFmtId="0" fontId="3" fillId="0" borderId="19" xfId="20" applyFont="1" applyBorder="1" applyAlignment="1">
      <alignment horizontal="center" vertical="center" wrapText="1"/>
    </xf>
    <xf numFmtId="0" fontId="5" fillId="0" borderId="0" xfId="20" applyFont="1" applyAlignment="1">
      <alignment horizontal="center" vertical="center" wrapText="1"/>
    </xf>
    <xf numFmtId="0" fontId="3" fillId="0" borderId="7" xfId="20" applyFont="1" applyBorder="1" applyAlignment="1">
      <alignment horizontal="center" vertical="center" wrapText="1"/>
    </xf>
    <xf numFmtId="0" fontId="3" fillId="0" borderId="14" xfId="20" applyFont="1" applyBorder="1" applyAlignment="1">
      <alignment horizontal="center" vertical="center" wrapText="1"/>
    </xf>
    <xf numFmtId="0" fontId="3" fillId="0" borderId="2" xfId="20" applyFont="1" applyBorder="1" applyAlignment="1">
      <alignment horizontal="center" vertical="center" wrapText="1"/>
    </xf>
    <xf numFmtId="0" fontId="3" fillId="0" borderId="20" xfId="20" applyFont="1" applyBorder="1" applyAlignment="1">
      <alignment horizontal="center" vertical="center" wrapText="1"/>
    </xf>
    <xf numFmtId="0" fontId="3" fillId="0" borderId="21" xfId="20" applyFont="1" applyBorder="1" applyAlignment="1">
      <alignment horizontal="center" vertical="center" wrapText="1"/>
    </xf>
    <xf numFmtId="0" fontId="3" fillId="0" borderId="4" xfId="20" applyFont="1" applyBorder="1" applyAlignment="1">
      <alignment horizontal="center" vertical="center" wrapText="1"/>
    </xf>
    <xf numFmtId="0" fontId="3" fillId="0" borderId="9" xfId="20" applyFont="1" applyBorder="1" applyAlignment="1">
      <alignment horizontal="center" vertical="center" wrapText="1"/>
    </xf>
    <xf numFmtId="0" fontId="3" fillId="0" borderId="22" xfId="20" applyFont="1" applyBorder="1" applyAlignment="1">
      <alignment horizontal="center" vertical="center" wrapText="1"/>
    </xf>
    <xf numFmtId="0" fontId="3" fillId="0" borderId="1" xfId="20" applyFont="1" applyBorder="1" applyAlignment="1">
      <alignment horizontal="center" vertical="center" wrapText="1"/>
    </xf>
    <xf numFmtId="0" fontId="3" fillId="0" borderId="8" xfId="20" applyFont="1" applyBorder="1" applyAlignment="1">
      <alignment horizontal="center" vertical="center" wrapText="1"/>
    </xf>
    <xf numFmtId="176" fontId="3" fillId="0" borderId="23" xfId="20" applyNumberFormat="1" applyFont="1" applyBorder="1" applyAlignment="1">
      <alignment horizontal="center" vertical="center"/>
    </xf>
    <xf numFmtId="176" fontId="3" fillId="0" borderId="24" xfId="20" applyNumberFormat="1" applyFont="1" applyBorder="1" applyAlignment="1">
      <alignment horizontal="center" vertical="center"/>
    </xf>
    <xf numFmtId="176" fontId="4" fillId="0" borderId="25" xfId="20" applyNumberFormat="1" applyFont="1" applyBorder="1" applyAlignment="1">
      <alignment horizontal="left" vertical="center"/>
    </xf>
    <xf numFmtId="176" fontId="4" fillId="0" borderId="23" xfId="20" applyNumberFormat="1" applyFont="1" applyBorder="1" applyAlignment="1">
      <alignment horizontal="left" vertical="center"/>
    </xf>
    <xf numFmtId="176" fontId="3" fillId="0" borderId="23" xfId="20" applyNumberFormat="1" applyFont="1" applyBorder="1" applyAlignment="1">
      <alignment horizontal="left" vertical="center"/>
    </xf>
  </cellXfs>
  <cellStyles count="7">
    <cellStyle name="Normal" xfId="0"/>
    <cellStyle name="Percent" xfId="15"/>
    <cellStyle name="Currency" xfId="16"/>
    <cellStyle name="Currency [0]" xfId="17"/>
    <cellStyle name="Comma" xfId="18"/>
    <cellStyle name="Comma [0]" xfId="19"/>
    <cellStyle name="一般 2"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R88"/>
  <sheetViews>
    <sheetView zoomScale="85" zoomScaleNormal="85" workbookViewId="0" topLeftCell="A3">
      <selection activeCell="A6" sqref="A6:P6"/>
    </sheetView>
  </sheetViews>
  <sheetFormatPr defaultColWidth="9.28125" defaultRowHeight="15"/>
  <cols>
    <col min="1" max="1" width="21.8515625" style="0" customWidth="1"/>
    <col min="2" max="2" width="15.7109375" style="0" customWidth="1"/>
    <col min="3" max="5" width="10.8515625" style="0" customWidth="1"/>
    <col min="6" max="6" width="17.8515625" style="0" customWidth="1"/>
    <col min="7" max="9" width="10.8515625" style="0" customWidth="1"/>
    <col min="10" max="10" width="17.8515625" style="0" customWidth="1"/>
    <col min="11" max="13" width="10.8515625" style="0" customWidth="1"/>
    <col min="14" max="14" width="15.8515625" style="0" customWidth="1"/>
    <col min="15" max="17" width="10.8515625" style="0" customWidth="1"/>
    <col min="18" max="18" width="17.8515625" style="0" customWidth="1"/>
  </cols>
  <sheetData>
    <row r="1" spans="1:10" s="1" customFormat="1" ht="31.5" customHeight="1" hidden="1">
      <c r="A1" s="1" t="s">
        <v>0</v>
      </c>
      <c r="B1" s="1" t="s">
        <v>9</v>
      </c>
      <c r="C1" s="1" t="s">
        <v>17</v>
      </c>
      <c r="D1" s="1" t="s">
        <v>10</v>
      </c>
      <c r="E1" s="18" t="s">
        <v>22</v>
      </c>
      <c r="F1" s="19" t="s">
        <v>3</v>
      </c>
      <c r="G1" s="1" t="s">
        <v>25</v>
      </c>
      <c r="H1" s="1" t="s">
        <v>27</v>
      </c>
      <c r="I1" s="1" t="s">
        <v>28</v>
      </c>
      <c r="J1" s="1" t="s">
        <v>29</v>
      </c>
    </row>
    <row r="2" spans="1:2" s="1" customFormat="1" ht="28.5" customHeight="1" hidden="1">
      <c r="A2" s="2"/>
      <c r="B2" s="2"/>
    </row>
    <row r="3" spans="1:18" ht="18" customHeight="1">
      <c r="A3" s="3" t="s">
        <v>1</v>
      </c>
      <c r="B3" s="5"/>
      <c r="C3" s="5"/>
      <c r="D3" s="15"/>
      <c r="E3" s="15"/>
      <c r="F3" s="20"/>
      <c r="G3" s="20"/>
      <c r="H3" s="20"/>
      <c r="I3" s="20"/>
      <c r="J3" s="20"/>
      <c r="K3" s="20"/>
      <c r="L3" s="20"/>
      <c r="M3" s="20"/>
      <c r="N3" s="52" t="s">
        <v>31</v>
      </c>
      <c r="O3" s="52"/>
      <c r="P3" s="52" t="s">
        <v>34</v>
      </c>
      <c r="Q3" s="52"/>
      <c r="R3" s="52"/>
    </row>
    <row r="4" spans="1:18" ht="18" customHeight="1">
      <c r="A4" s="3" t="s">
        <v>2</v>
      </c>
      <c r="B4" s="6" t="s">
        <v>10</v>
      </c>
      <c r="C4" s="11"/>
      <c r="D4" s="16"/>
      <c r="E4" s="16"/>
      <c r="F4" s="21"/>
      <c r="G4" s="24"/>
      <c r="H4" s="24"/>
      <c r="I4" s="24"/>
      <c r="J4" s="24"/>
      <c r="K4" s="24"/>
      <c r="L4" s="24"/>
      <c r="M4" s="24"/>
      <c r="N4" s="52" t="s">
        <v>32</v>
      </c>
      <c r="O4" s="52"/>
      <c r="P4" s="52" t="s">
        <v>22</v>
      </c>
      <c r="Q4" s="52"/>
      <c r="R4" s="52"/>
    </row>
    <row r="5" spans="1:18" ht="36" customHeight="1">
      <c r="A5" s="69" t="s">
        <v>3</v>
      </c>
      <c r="B5" s="69"/>
      <c r="C5" s="69"/>
      <c r="D5" s="69"/>
      <c r="E5" s="69"/>
      <c r="F5" s="69"/>
      <c r="G5" s="69"/>
      <c r="H5" s="69"/>
      <c r="I5" s="69"/>
      <c r="J5" s="69"/>
      <c r="K5" s="69"/>
      <c r="L5" s="69"/>
      <c r="M5" s="69"/>
      <c r="N5" s="69"/>
      <c r="O5" s="69"/>
      <c r="P5" s="69"/>
      <c r="Q5" s="69"/>
      <c r="R5" s="69"/>
    </row>
    <row r="6" spans="1:18" ht="24" customHeight="1">
      <c r="A6" s="53" t="s">
        <v>47</v>
      </c>
      <c r="B6" s="54"/>
      <c r="C6" s="54"/>
      <c r="D6" s="54"/>
      <c r="E6" s="54"/>
      <c r="F6" s="54"/>
      <c r="G6" s="54"/>
      <c r="H6" s="54"/>
      <c r="I6" s="54"/>
      <c r="J6" s="54"/>
      <c r="K6" s="54"/>
      <c r="L6" s="54"/>
      <c r="M6" s="54"/>
      <c r="N6" s="54"/>
      <c r="O6" s="54"/>
      <c r="P6" s="54"/>
      <c r="Q6" s="31"/>
      <c r="R6" s="32" t="s">
        <v>35</v>
      </c>
    </row>
    <row r="7" spans="1:18" ht="24" customHeight="1">
      <c r="A7" s="63" t="s">
        <v>4</v>
      </c>
      <c r="B7" s="66" t="s">
        <v>11</v>
      </c>
      <c r="C7" s="73" t="s">
        <v>18</v>
      </c>
      <c r="D7" s="74"/>
      <c r="E7" s="74"/>
      <c r="F7" s="74"/>
      <c r="G7" s="74"/>
      <c r="H7" s="74"/>
      <c r="I7" s="74"/>
      <c r="J7" s="74"/>
      <c r="K7" s="74"/>
      <c r="L7" s="74"/>
      <c r="M7" s="74"/>
      <c r="N7" s="74"/>
      <c r="O7" s="74"/>
      <c r="P7" s="74"/>
      <c r="Q7" s="74"/>
      <c r="R7" s="74"/>
    </row>
    <row r="8" spans="1:18" s="38" customFormat="1" ht="24.9" customHeight="1">
      <c r="A8" s="64"/>
      <c r="B8" s="67"/>
      <c r="C8" s="71" t="s">
        <v>5</v>
      </c>
      <c r="D8" s="70"/>
      <c r="E8" s="70"/>
      <c r="F8" s="70"/>
      <c r="G8" s="70" t="s">
        <v>26</v>
      </c>
      <c r="H8" s="70"/>
      <c r="I8" s="70"/>
      <c r="J8" s="70"/>
      <c r="K8" s="70" t="s">
        <v>30</v>
      </c>
      <c r="L8" s="70"/>
      <c r="M8" s="70"/>
      <c r="N8" s="70"/>
      <c r="O8" s="70" t="s">
        <v>33</v>
      </c>
      <c r="P8" s="70"/>
      <c r="Q8" s="70"/>
      <c r="R8" s="72"/>
    </row>
    <row r="9" spans="1:18" s="38" customFormat="1" ht="24.9" customHeight="1">
      <c r="A9" s="64"/>
      <c r="B9" s="67"/>
      <c r="C9" s="77" t="s">
        <v>19</v>
      </c>
      <c r="D9" s="78"/>
      <c r="E9" s="78"/>
      <c r="F9" s="78" t="s">
        <v>24</v>
      </c>
      <c r="G9" s="78" t="s">
        <v>19</v>
      </c>
      <c r="H9" s="78"/>
      <c r="I9" s="78"/>
      <c r="J9" s="78" t="s">
        <v>24</v>
      </c>
      <c r="K9" s="78" t="s">
        <v>19</v>
      </c>
      <c r="L9" s="78"/>
      <c r="M9" s="78"/>
      <c r="N9" s="78" t="s">
        <v>24</v>
      </c>
      <c r="O9" s="78" t="s">
        <v>19</v>
      </c>
      <c r="P9" s="78"/>
      <c r="Q9" s="78"/>
      <c r="R9" s="75" t="s">
        <v>24</v>
      </c>
    </row>
    <row r="10" spans="1:18" s="38" customFormat="1" ht="24.9" customHeight="1">
      <c r="A10" s="65"/>
      <c r="B10" s="68"/>
      <c r="C10" s="12" t="s">
        <v>20</v>
      </c>
      <c r="D10" s="17" t="s">
        <v>21</v>
      </c>
      <c r="E10" s="17" t="s">
        <v>23</v>
      </c>
      <c r="F10" s="79"/>
      <c r="G10" s="17" t="s">
        <v>20</v>
      </c>
      <c r="H10" s="17" t="s">
        <v>21</v>
      </c>
      <c r="I10" s="17" t="s">
        <v>23</v>
      </c>
      <c r="J10" s="79"/>
      <c r="K10" s="17" t="s">
        <v>20</v>
      </c>
      <c r="L10" s="17" t="s">
        <v>21</v>
      </c>
      <c r="M10" s="17" t="s">
        <v>23</v>
      </c>
      <c r="N10" s="79"/>
      <c r="O10" s="17" t="s">
        <v>20</v>
      </c>
      <c r="P10" s="17" t="s">
        <v>21</v>
      </c>
      <c r="Q10" s="17" t="s">
        <v>23</v>
      </c>
      <c r="R10" s="76"/>
    </row>
    <row r="11" spans="1:18" s="39" customFormat="1" ht="24" customHeight="1">
      <c r="A11" s="58" t="s">
        <v>5</v>
      </c>
      <c r="B11" s="7" t="s">
        <v>12</v>
      </c>
      <c r="C11" s="13">
        <f aca="true" t="shared" si="0" ref="C11:C30">G11+K11+O11</f>
        <v>1588</v>
      </c>
      <c r="D11" s="13">
        <f aca="true" t="shared" si="1" ref="D11:D30">H11+L11+P11</f>
        <v>890</v>
      </c>
      <c r="E11" s="13">
        <f aca="true" t="shared" si="2" ref="E11:E30">I11+M11+Q11</f>
        <v>698</v>
      </c>
      <c r="F11" s="22">
        <f aca="true" t="shared" si="3" ref="F11:F30">J11+N11+R11</f>
        <v>13417344</v>
      </c>
      <c r="G11" s="13">
        <f aca="true" t="shared" si="4" ref="G11:G30">H11+I11</f>
        <v>76</v>
      </c>
      <c r="H11" s="13">
        <f>SUM(H12:H15)</f>
        <v>58</v>
      </c>
      <c r="I11" s="13">
        <f>SUM(I12:I15)</f>
        <v>18</v>
      </c>
      <c r="J11" s="13">
        <f>SUM(J12:J15)</f>
        <v>962109</v>
      </c>
      <c r="K11" s="13">
        <f aca="true" t="shared" si="5" ref="K11:K30">L11+M11</f>
        <v>19</v>
      </c>
      <c r="L11" s="13">
        <f>SUM(L12:L15)</f>
        <v>14</v>
      </c>
      <c r="M11" s="13">
        <f>SUM(M12:M15)</f>
        <v>5</v>
      </c>
      <c r="N11" s="13">
        <f>SUM(N12:N15)</f>
        <v>225500</v>
      </c>
      <c r="O11" s="13">
        <f aca="true" t="shared" si="6" ref="O11:O30">P11+Q11</f>
        <v>1493</v>
      </c>
      <c r="P11" s="13">
        <f>SUM(P12:P15)</f>
        <v>818</v>
      </c>
      <c r="Q11" s="13">
        <f>SUM(Q12:Q15)</f>
        <v>675</v>
      </c>
      <c r="R11" s="33">
        <f>SUM(R12:R15)</f>
        <v>12229735</v>
      </c>
    </row>
    <row r="12" spans="1:18" s="39" customFormat="1" ht="24" customHeight="1">
      <c r="A12" s="59"/>
      <c r="B12" s="8" t="s">
        <v>13</v>
      </c>
      <c r="C12" s="13">
        <f t="shared" si="0"/>
        <v>152</v>
      </c>
      <c r="D12" s="13">
        <f t="shared" si="1"/>
        <v>74</v>
      </c>
      <c r="E12" s="13">
        <f t="shared" si="2"/>
        <v>78</v>
      </c>
      <c r="F12" s="22">
        <f t="shared" si="3"/>
        <v>1428899</v>
      </c>
      <c r="G12" s="25">
        <f t="shared" si="4"/>
        <v>5</v>
      </c>
      <c r="H12" s="25">
        <f aca="true" t="shared" si="7" ref="H12:J15">H17+H22+H27</f>
        <v>2</v>
      </c>
      <c r="I12" s="25">
        <f t="shared" si="7"/>
        <v>3</v>
      </c>
      <c r="J12" s="25">
        <f t="shared" si="7"/>
        <v>45999</v>
      </c>
      <c r="K12" s="25">
        <f t="shared" si="5"/>
        <v>3</v>
      </c>
      <c r="L12" s="25">
        <f aca="true" t="shared" si="8" ref="L12:N15">L17+L22+L27</f>
        <v>2</v>
      </c>
      <c r="M12" s="25">
        <f t="shared" si="8"/>
        <v>1</v>
      </c>
      <c r="N12" s="25">
        <f t="shared" si="8"/>
        <v>22000</v>
      </c>
      <c r="O12" s="25">
        <f t="shared" si="6"/>
        <v>144</v>
      </c>
      <c r="P12" s="25">
        <f aca="true" t="shared" si="9" ref="P12:R15">P17+P22+P27</f>
        <v>70</v>
      </c>
      <c r="Q12" s="25">
        <f t="shared" si="9"/>
        <v>74</v>
      </c>
      <c r="R12" s="34">
        <f t="shared" si="9"/>
        <v>1360900</v>
      </c>
    </row>
    <row r="13" spans="1:18" s="39" customFormat="1" ht="24" customHeight="1">
      <c r="A13" s="59"/>
      <c r="B13" s="8" t="s">
        <v>14</v>
      </c>
      <c r="C13" s="13">
        <f t="shared" si="0"/>
        <v>494</v>
      </c>
      <c r="D13" s="13">
        <f t="shared" si="1"/>
        <v>308</v>
      </c>
      <c r="E13" s="13">
        <f t="shared" si="2"/>
        <v>186</v>
      </c>
      <c r="F13" s="22">
        <f t="shared" si="3"/>
        <v>5411403</v>
      </c>
      <c r="G13" s="25">
        <f t="shared" si="4"/>
        <v>38</v>
      </c>
      <c r="H13" s="25">
        <f t="shared" si="7"/>
        <v>31</v>
      </c>
      <c r="I13" s="25">
        <f t="shared" si="7"/>
        <v>7</v>
      </c>
      <c r="J13" s="25">
        <f t="shared" si="7"/>
        <v>502710</v>
      </c>
      <c r="K13" s="25">
        <f t="shared" si="5"/>
        <v>13</v>
      </c>
      <c r="L13" s="25">
        <f t="shared" si="8"/>
        <v>10</v>
      </c>
      <c r="M13" s="25">
        <f t="shared" si="8"/>
        <v>3</v>
      </c>
      <c r="N13" s="25">
        <f t="shared" si="8"/>
        <v>164500</v>
      </c>
      <c r="O13" s="25">
        <f t="shared" si="6"/>
        <v>443</v>
      </c>
      <c r="P13" s="25">
        <f t="shared" si="9"/>
        <v>267</v>
      </c>
      <c r="Q13" s="25">
        <f t="shared" si="9"/>
        <v>176</v>
      </c>
      <c r="R13" s="34">
        <f t="shared" si="9"/>
        <v>4744193</v>
      </c>
    </row>
    <row r="14" spans="1:18" s="39" customFormat="1" ht="24" customHeight="1">
      <c r="A14" s="59"/>
      <c r="B14" s="8" t="s">
        <v>15</v>
      </c>
      <c r="C14" s="13">
        <f t="shared" si="0"/>
        <v>408</v>
      </c>
      <c r="D14" s="13">
        <f t="shared" si="1"/>
        <v>226</v>
      </c>
      <c r="E14" s="13">
        <f t="shared" si="2"/>
        <v>182</v>
      </c>
      <c r="F14" s="22">
        <f t="shared" si="3"/>
        <v>3223252</v>
      </c>
      <c r="G14" s="25">
        <f t="shared" si="4"/>
        <v>25</v>
      </c>
      <c r="H14" s="25">
        <f t="shared" si="7"/>
        <v>20</v>
      </c>
      <c r="I14" s="25">
        <f t="shared" si="7"/>
        <v>5</v>
      </c>
      <c r="J14" s="25">
        <f t="shared" si="7"/>
        <v>286400</v>
      </c>
      <c r="K14" s="25">
        <f t="shared" si="5"/>
        <v>2</v>
      </c>
      <c r="L14" s="25">
        <f t="shared" si="8"/>
        <v>1</v>
      </c>
      <c r="M14" s="25">
        <f t="shared" si="8"/>
        <v>1</v>
      </c>
      <c r="N14" s="25">
        <f t="shared" si="8"/>
        <v>37000</v>
      </c>
      <c r="O14" s="25">
        <f t="shared" si="6"/>
        <v>381</v>
      </c>
      <c r="P14" s="25">
        <f t="shared" si="9"/>
        <v>205</v>
      </c>
      <c r="Q14" s="25">
        <f t="shared" si="9"/>
        <v>176</v>
      </c>
      <c r="R14" s="34">
        <f t="shared" si="9"/>
        <v>2899852</v>
      </c>
    </row>
    <row r="15" spans="1:18" s="39" customFormat="1" ht="24" customHeight="1">
      <c r="A15" s="60"/>
      <c r="B15" s="8" t="s">
        <v>16</v>
      </c>
      <c r="C15" s="13">
        <f t="shared" si="0"/>
        <v>534</v>
      </c>
      <c r="D15" s="13">
        <f t="shared" si="1"/>
        <v>282</v>
      </c>
      <c r="E15" s="13">
        <f t="shared" si="2"/>
        <v>252</v>
      </c>
      <c r="F15" s="22">
        <f t="shared" si="3"/>
        <v>3353790</v>
      </c>
      <c r="G15" s="25">
        <f t="shared" si="4"/>
        <v>8</v>
      </c>
      <c r="H15" s="25">
        <f t="shared" si="7"/>
        <v>5</v>
      </c>
      <c r="I15" s="25">
        <f t="shared" si="7"/>
        <v>3</v>
      </c>
      <c r="J15" s="25">
        <f t="shared" si="7"/>
        <v>127000</v>
      </c>
      <c r="K15" s="25">
        <f t="shared" si="5"/>
        <v>1</v>
      </c>
      <c r="L15" s="25">
        <f t="shared" si="8"/>
        <v>1</v>
      </c>
      <c r="M15" s="25">
        <f t="shared" si="8"/>
        <v>0</v>
      </c>
      <c r="N15" s="25">
        <f t="shared" si="8"/>
        <v>2000</v>
      </c>
      <c r="O15" s="25">
        <f t="shared" si="6"/>
        <v>525</v>
      </c>
      <c r="P15" s="25">
        <f t="shared" si="9"/>
        <v>276</v>
      </c>
      <c r="Q15" s="25">
        <f t="shared" si="9"/>
        <v>249</v>
      </c>
      <c r="R15" s="34">
        <f t="shared" si="9"/>
        <v>3224790</v>
      </c>
    </row>
    <row r="16" spans="1:18" s="39" customFormat="1" ht="24" customHeight="1">
      <c r="A16" s="61" t="s">
        <v>6</v>
      </c>
      <c r="B16" s="8" t="s">
        <v>12</v>
      </c>
      <c r="C16" s="13">
        <f t="shared" si="0"/>
        <v>445</v>
      </c>
      <c r="D16" s="13">
        <f t="shared" si="1"/>
        <v>254</v>
      </c>
      <c r="E16" s="13">
        <f t="shared" si="2"/>
        <v>191</v>
      </c>
      <c r="F16" s="22">
        <f t="shared" si="3"/>
        <v>3587642</v>
      </c>
      <c r="G16" s="25">
        <f t="shared" si="4"/>
        <v>21</v>
      </c>
      <c r="H16" s="26">
        <f>SUM(H17:H20)</f>
        <v>17</v>
      </c>
      <c r="I16" s="26">
        <f>SUM(I17:I20)</f>
        <v>4</v>
      </c>
      <c r="J16" s="26">
        <f>SUM(J17:J20)</f>
        <v>227699</v>
      </c>
      <c r="K16" s="25">
        <f t="shared" si="5"/>
        <v>5</v>
      </c>
      <c r="L16" s="26">
        <f>SUM(L17:L20)</f>
        <v>3</v>
      </c>
      <c r="M16" s="26">
        <f>SUM(M17:M20)</f>
        <v>2</v>
      </c>
      <c r="N16" s="26">
        <f>SUM(N17:N20)</f>
        <v>96000</v>
      </c>
      <c r="O16" s="25">
        <f t="shared" si="6"/>
        <v>419</v>
      </c>
      <c r="P16" s="26">
        <f>SUM(P17:P20)</f>
        <v>234</v>
      </c>
      <c r="Q16" s="26">
        <f>SUM(Q17:Q20)</f>
        <v>185</v>
      </c>
      <c r="R16" s="35">
        <f>SUM(R17:R20)</f>
        <v>3263943</v>
      </c>
    </row>
    <row r="17" spans="1:18" s="39" customFormat="1" ht="24" customHeight="1">
      <c r="A17" s="59"/>
      <c r="B17" s="8" t="s">
        <v>13</v>
      </c>
      <c r="C17" s="13">
        <f t="shared" si="0"/>
        <v>47</v>
      </c>
      <c r="D17" s="13">
        <f t="shared" si="1"/>
        <v>26</v>
      </c>
      <c r="E17" s="13">
        <f t="shared" si="2"/>
        <v>21</v>
      </c>
      <c r="F17" s="22">
        <f t="shared" si="3"/>
        <v>388099</v>
      </c>
      <c r="G17" s="25">
        <f t="shared" si="4"/>
        <v>2</v>
      </c>
      <c r="H17" s="27">
        <v>1</v>
      </c>
      <c r="I17" s="27">
        <v>1</v>
      </c>
      <c r="J17" s="29">
        <v>21999</v>
      </c>
      <c r="K17" s="25">
        <f t="shared" si="5"/>
        <v>0</v>
      </c>
      <c r="L17" s="27">
        <v>0</v>
      </c>
      <c r="M17" s="27">
        <v>0</v>
      </c>
      <c r="N17" s="29">
        <v>0</v>
      </c>
      <c r="O17" s="25">
        <f t="shared" si="6"/>
        <v>45</v>
      </c>
      <c r="P17" s="27">
        <v>25</v>
      </c>
      <c r="Q17" s="27">
        <v>20</v>
      </c>
      <c r="R17" s="36">
        <v>366100</v>
      </c>
    </row>
    <row r="18" spans="1:18" s="39" customFormat="1" ht="24" customHeight="1">
      <c r="A18" s="59"/>
      <c r="B18" s="8" t="s">
        <v>14</v>
      </c>
      <c r="C18" s="13">
        <f t="shared" si="0"/>
        <v>140</v>
      </c>
      <c r="D18" s="13">
        <f t="shared" si="1"/>
        <v>79</v>
      </c>
      <c r="E18" s="13">
        <f t="shared" si="2"/>
        <v>61</v>
      </c>
      <c r="F18" s="22">
        <f t="shared" si="3"/>
        <v>1395145</v>
      </c>
      <c r="G18" s="25">
        <f t="shared" si="4"/>
        <v>15</v>
      </c>
      <c r="H18" s="27">
        <v>13</v>
      </c>
      <c r="I18" s="27">
        <v>2</v>
      </c>
      <c r="J18" s="29">
        <v>146700</v>
      </c>
      <c r="K18" s="25">
        <f t="shared" si="5"/>
        <v>3</v>
      </c>
      <c r="L18" s="27">
        <v>2</v>
      </c>
      <c r="M18" s="27">
        <v>1</v>
      </c>
      <c r="N18" s="29">
        <v>59000</v>
      </c>
      <c r="O18" s="25">
        <f t="shared" si="6"/>
        <v>122</v>
      </c>
      <c r="P18" s="27">
        <v>64</v>
      </c>
      <c r="Q18" s="27">
        <v>58</v>
      </c>
      <c r="R18" s="36">
        <v>1189445</v>
      </c>
    </row>
    <row r="19" spans="1:18" s="39" customFormat="1" ht="24" customHeight="1">
      <c r="A19" s="59"/>
      <c r="B19" s="8" t="s">
        <v>15</v>
      </c>
      <c r="C19" s="13">
        <f t="shared" si="0"/>
        <v>93</v>
      </c>
      <c r="D19" s="13">
        <f t="shared" si="1"/>
        <v>56</v>
      </c>
      <c r="E19" s="13">
        <f t="shared" si="2"/>
        <v>37</v>
      </c>
      <c r="F19" s="22">
        <f t="shared" si="3"/>
        <v>801598</v>
      </c>
      <c r="G19" s="25">
        <f t="shared" si="4"/>
        <v>2</v>
      </c>
      <c r="H19" s="27">
        <v>1</v>
      </c>
      <c r="I19" s="27">
        <v>1</v>
      </c>
      <c r="J19" s="29">
        <v>19000</v>
      </c>
      <c r="K19" s="25">
        <f t="shared" si="5"/>
        <v>2</v>
      </c>
      <c r="L19" s="27">
        <v>1</v>
      </c>
      <c r="M19" s="27">
        <v>1</v>
      </c>
      <c r="N19" s="29">
        <v>37000</v>
      </c>
      <c r="O19" s="25">
        <f t="shared" si="6"/>
        <v>89</v>
      </c>
      <c r="P19" s="27">
        <v>54</v>
      </c>
      <c r="Q19" s="27">
        <v>35</v>
      </c>
      <c r="R19" s="36">
        <v>745598</v>
      </c>
    </row>
    <row r="20" spans="1:18" s="39" customFormat="1" ht="24" customHeight="1">
      <c r="A20" s="60"/>
      <c r="B20" s="8" t="s">
        <v>16</v>
      </c>
      <c r="C20" s="13">
        <f t="shared" si="0"/>
        <v>165</v>
      </c>
      <c r="D20" s="13">
        <f t="shared" si="1"/>
        <v>93</v>
      </c>
      <c r="E20" s="13">
        <f t="shared" si="2"/>
        <v>72</v>
      </c>
      <c r="F20" s="22">
        <f t="shared" si="3"/>
        <v>1002800</v>
      </c>
      <c r="G20" s="25">
        <f t="shared" si="4"/>
        <v>2</v>
      </c>
      <c r="H20" s="27">
        <v>2</v>
      </c>
      <c r="I20" s="27">
        <v>0</v>
      </c>
      <c r="J20" s="29">
        <v>40000</v>
      </c>
      <c r="K20" s="25">
        <f t="shared" si="5"/>
        <v>0</v>
      </c>
      <c r="L20" s="27">
        <v>0</v>
      </c>
      <c r="M20" s="27">
        <v>0</v>
      </c>
      <c r="N20" s="29">
        <v>0</v>
      </c>
      <c r="O20" s="25">
        <f t="shared" si="6"/>
        <v>163</v>
      </c>
      <c r="P20" s="27">
        <v>91</v>
      </c>
      <c r="Q20" s="27">
        <v>72</v>
      </c>
      <c r="R20" s="36">
        <v>962800</v>
      </c>
    </row>
    <row r="21" spans="1:18" s="39" customFormat="1" ht="24" customHeight="1">
      <c r="A21" s="61" t="s">
        <v>7</v>
      </c>
      <c r="B21" s="8" t="s">
        <v>12</v>
      </c>
      <c r="C21" s="13">
        <f t="shared" si="0"/>
        <v>563</v>
      </c>
      <c r="D21" s="13">
        <f t="shared" si="1"/>
        <v>316</v>
      </c>
      <c r="E21" s="13">
        <f t="shared" si="2"/>
        <v>247</v>
      </c>
      <c r="F21" s="22">
        <f t="shared" si="3"/>
        <v>4963248</v>
      </c>
      <c r="G21" s="25">
        <f t="shared" si="4"/>
        <v>27</v>
      </c>
      <c r="H21" s="26">
        <f>SUM(H22:H25)</f>
        <v>22</v>
      </c>
      <c r="I21" s="26">
        <f>SUM(I22:I25)</f>
        <v>5</v>
      </c>
      <c r="J21" s="26">
        <f>SUM(J22:J25)</f>
        <v>407150</v>
      </c>
      <c r="K21" s="25">
        <f t="shared" si="5"/>
        <v>7</v>
      </c>
      <c r="L21" s="26">
        <f>SUM(L22:L25)</f>
        <v>4</v>
      </c>
      <c r="M21" s="26">
        <f>SUM(M22:M25)</f>
        <v>3</v>
      </c>
      <c r="N21" s="26">
        <f>SUM(N22:N25)</f>
        <v>57000</v>
      </c>
      <c r="O21" s="25">
        <f t="shared" si="6"/>
        <v>529</v>
      </c>
      <c r="P21" s="26">
        <f>SUM(P22:P25)</f>
        <v>290</v>
      </c>
      <c r="Q21" s="26">
        <f>SUM(Q22:Q25)</f>
        <v>239</v>
      </c>
      <c r="R21" s="35">
        <f>SUM(R22:R25)</f>
        <v>4499098</v>
      </c>
    </row>
    <row r="22" spans="1:18" s="39" customFormat="1" ht="24" customHeight="1">
      <c r="A22" s="59"/>
      <c r="B22" s="8" t="s">
        <v>13</v>
      </c>
      <c r="C22" s="13">
        <f t="shared" si="0"/>
        <v>57</v>
      </c>
      <c r="D22" s="13">
        <f t="shared" si="1"/>
        <v>32</v>
      </c>
      <c r="E22" s="13">
        <f t="shared" si="2"/>
        <v>25</v>
      </c>
      <c r="F22" s="22">
        <f t="shared" si="3"/>
        <v>611800</v>
      </c>
      <c r="G22" s="25">
        <f t="shared" si="4"/>
        <v>1</v>
      </c>
      <c r="H22" s="27">
        <v>1</v>
      </c>
      <c r="I22" s="27">
        <v>0</v>
      </c>
      <c r="J22" s="29">
        <v>8000</v>
      </c>
      <c r="K22" s="25">
        <f t="shared" si="5"/>
        <v>2</v>
      </c>
      <c r="L22" s="27">
        <v>1</v>
      </c>
      <c r="M22" s="27">
        <v>1</v>
      </c>
      <c r="N22" s="29">
        <v>10000</v>
      </c>
      <c r="O22" s="25">
        <f t="shared" si="6"/>
        <v>54</v>
      </c>
      <c r="P22" s="27">
        <v>30</v>
      </c>
      <c r="Q22" s="27">
        <v>24</v>
      </c>
      <c r="R22" s="36">
        <v>593800</v>
      </c>
    </row>
    <row r="23" spans="1:18" s="39" customFormat="1" ht="24" customHeight="1">
      <c r="A23" s="59"/>
      <c r="B23" s="8" t="s">
        <v>14</v>
      </c>
      <c r="C23" s="13">
        <f t="shared" si="0"/>
        <v>157</v>
      </c>
      <c r="D23" s="13">
        <f t="shared" si="1"/>
        <v>104</v>
      </c>
      <c r="E23" s="13">
        <f t="shared" si="2"/>
        <v>53</v>
      </c>
      <c r="F23" s="22">
        <f t="shared" si="3"/>
        <v>1897299</v>
      </c>
      <c r="G23" s="25">
        <f t="shared" si="4"/>
        <v>12</v>
      </c>
      <c r="H23" s="27">
        <v>11</v>
      </c>
      <c r="I23" s="27">
        <v>1</v>
      </c>
      <c r="J23" s="29">
        <v>213650</v>
      </c>
      <c r="K23" s="25">
        <f t="shared" si="5"/>
        <v>4</v>
      </c>
      <c r="L23" s="27">
        <v>2</v>
      </c>
      <c r="M23" s="27">
        <v>2</v>
      </c>
      <c r="N23" s="29">
        <v>45000</v>
      </c>
      <c r="O23" s="25">
        <f t="shared" si="6"/>
        <v>141</v>
      </c>
      <c r="P23" s="27">
        <v>91</v>
      </c>
      <c r="Q23" s="27">
        <v>50</v>
      </c>
      <c r="R23" s="36">
        <v>1638649</v>
      </c>
    </row>
    <row r="24" spans="1:18" s="39" customFormat="1" ht="24" customHeight="1">
      <c r="A24" s="59"/>
      <c r="B24" s="8" t="s">
        <v>15</v>
      </c>
      <c r="C24" s="13">
        <f t="shared" si="0"/>
        <v>164</v>
      </c>
      <c r="D24" s="13">
        <f t="shared" si="1"/>
        <v>81</v>
      </c>
      <c r="E24" s="13">
        <f t="shared" si="2"/>
        <v>83</v>
      </c>
      <c r="F24" s="22">
        <f t="shared" si="3"/>
        <v>1275849</v>
      </c>
      <c r="G24" s="25">
        <f t="shared" si="4"/>
        <v>12</v>
      </c>
      <c r="H24" s="27">
        <v>9</v>
      </c>
      <c r="I24" s="27">
        <v>3</v>
      </c>
      <c r="J24" s="29">
        <v>158500</v>
      </c>
      <c r="K24" s="25">
        <f t="shared" si="5"/>
        <v>0</v>
      </c>
      <c r="L24" s="27">
        <v>0</v>
      </c>
      <c r="M24" s="27">
        <v>0</v>
      </c>
      <c r="N24" s="29">
        <v>0</v>
      </c>
      <c r="O24" s="25">
        <f t="shared" si="6"/>
        <v>152</v>
      </c>
      <c r="P24" s="27">
        <v>72</v>
      </c>
      <c r="Q24" s="27">
        <v>80</v>
      </c>
      <c r="R24" s="36">
        <v>1117349</v>
      </c>
    </row>
    <row r="25" spans="1:18" s="39" customFormat="1" ht="24" customHeight="1">
      <c r="A25" s="60"/>
      <c r="B25" s="8" t="s">
        <v>16</v>
      </c>
      <c r="C25" s="13">
        <f t="shared" si="0"/>
        <v>185</v>
      </c>
      <c r="D25" s="13">
        <f t="shared" si="1"/>
        <v>99</v>
      </c>
      <c r="E25" s="13">
        <f t="shared" si="2"/>
        <v>86</v>
      </c>
      <c r="F25" s="22">
        <f t="shared" si="3"/>
        <v>1178300</v>
      </c>
      <c r="G25" s="25">
        <f t="shared" si="4"/>
        <v>2</v>
      </c>
      <c r="H25" s="27">
        <v>1</v>
      </c>
      <c r="I25" s="27">
        <v>1</v>
      </c>
      <c r="J25" s="29">
        <v>27000</v>
      </c>
      <c r="K25" s="25">
        <f t="shared" si="5"/>
        <v>1</v>
      </c>
      <c r="L25" s="27">
        <v>1</v>
      </c>
      <c r="M25" s="27">
        <v>0</v>
      </c>
      <c r="N25" s="29">
        <v>2000</v>
      </c>
      <c r="O25" s="25">
        <f t="shared" si="6"/>
        <v>182</v>
      </c>
      <c r="P25" s="27">
        <v>97</v>
      </c>
      <c r="Q25" s="27">
        <v>85</v>
      </c>
      <c r="R25" s="36">
        <v>1149300</v>
      </c>
    </row>
    <row r="26" spans="1:18" s="39" customFormat="1" ht="24" customHeight="1">
      <c r="A26" s="61" t="s">
        <v>8</v>
      </c>
      <c r="B26" s="8" t="s">
        <v>12</v>
      </c>
      <c r="C26" s="13">
        <f t="shared" si="0"/>
        <v>580</v>
      </c>
      <c r="D26" s="13">
        <f t="shared" si="1"/>
        <v>320</v>
      </c>
      <c r="E26" s="13">
        <f t="shared" si="2"/>
        <v>260</v>
      </c>
      <c r="F26" s="22">
        <f t="shared" si="3"/>
        <v>4866454</v>
      </c>
      <c r="G26" s="25">
        <f t="shared" si="4"/>
        <v>28</v>
      </c>
      <c r="H26" s="26">
        <f>SUM(H27:H30)</f>
        <v>19</v>
      </c>
      <c r="I26" s="26">
        <f>SUM(I27:I30)</f>
        <v>9</v>
      </c>
      <c r="J26" s="26">
        <f>SUM(J27:J30)</f>
        <v>327260</v>
      </c>
      <c r="K26" s="25">
        <f t="shared" si="5"/>
        <v>7</v>
      </c>
      <c r="L26" s="26">
        <f>SUM(L27:L30)</f>
        <v>7</v>
      </c>
      <c r="M26" s="26">
        <f>SUM(M27:M30)</f>
        <v>0</v>
      </c>
      <c r="N26" s="26">
        <f>SUM(N27:N30)</f>
        <v>72500</v>
      </c>
      <c r="O26" s="25">
        <f t="shared" si="6"/>
        <v>545</v>
      </c>
      <c r="P26" s="26">
        <f>SUM(P27:P30)</f>
        <v>294</v>
      </c>
      <c r="Q26" s="26">
        <f>SUM(Q27:Q30)</f>
        <v>251</v>
      </c>
      <c r="R26" s="35">
        <f>SUM(R27:R30)</f>
        <v>4466694</v>
      </c>
    </row>
    <row r="27" spans="1:18" s="39" customFormat="1" ht="24" customHeight="1">
      <c r="A27" s="59"/>
      <c r="B27" s="8" t="s">
        <v>13</v>
      </c>
      <c r="C27" s="13">
        <f t="shared" si="0"/>
        <v>48</v>
      </c>
      <c r="D27" s="13">
        <f t="shared" si="1"/>
        <v>16</v>
      </c>
      <c r="E27" s="13">
        <f t="shared" si="2"/>
        <v>32</v>
      </c>
      <c r="F27" s="22">
        <f t="shared" si="3"/>
        <v>429000</v>
      </c>
      <c r="G27" s="25">
        <f t="shared" si="4"/>
        <v>2</v>
      </c>
      <c r="H27" s="27">
        <v>0</v>
      </c>
      <c r="I27" s="27">
        <v>2</v>
      </c>
      <c r="J27" s="29">
        <v>16000</v>
      </c>
      <c r="K27" s="25">
        <f t="shared" si="5"/>
        <v>1</v>
      </c>
      <c r="L27" s="27">
        <v>1</v>
      </c>
      <c r="M27" s="27">
        <v>0</v>
      </c>
      <c r="N27" s="29">
        <v>12000</v>
      </c>
      <c r="O27" s="25">
        <f t="shared" si="6"/>
        <v>45</v>
      </c>
      <c r="P27" s="27">
        <v>15</v>
      </c>
      <c r="Q27" s="27">
        <v>30</v>
      </c>
      <c r="R27" s="36">
        <v>401000</v>
      </c>
    </row>
    <row r="28" spans="1:18" ht="24" customHeight="1">
      <c r="A28" s="59"/>
      <c r="B28" s="9" t="s">
        <v>14</v>
      </c>
      <c r="C28" s="13">
        <f t="shared" si="0"/>
        <v>197</v>
      </c>
      <c r="D28" s="13">
        <f t="shared" si="1"/>
        <v>125</v>
      </c>
      <c r="E28" s="13">
        <f t="shared" si="2"/>
        <v>72</v>
      </c>
      <c r="F28" s="22">
        <f t="shared" si="3"/>
        <v>2118959</v>
      </c>
      <c r="G28" s="25">
        <f t="shared" si="4"/>
        <v>11</v>
      </c>
      <c r="H28" s="27">
        <v>7</v>
      </c>
      <c r="I28" s="27">
        <v>4</v>
      </c>
      <c r="J28" s="29">
        <v>142360</v>
      </c>
      <c r="K28" s="25">
        <f t="shared" si="5"/>
        <v>6</v>
      </c>
      <c r="L28" s="27">
        <v>6</v>
      </c>
      <c r="M28" s="27">
        <v>0</v>
      </c>
      <c r="N28" s="29">
        <v>60500</v>
      </c>
      <c r="O28" s="25">
        <f t="shared" si="6"/>
        <v>180</v>
      </c>
      <c r="P28" s="27">
        <v>112</v>
      </c>
      <c r="Q28" s="27">
        <v>68</v>
      </c>
      <c r="R28" s="36">
        <v>1916099</v>
      </c>
    </row>
    <row r="29" spans="1:18" ht="24" customHeight="1">
      <c r="A29" s="59"/>
      <c r="B29" s="9" t="s">
        <v>15</v>
      </c>
      <c r="C29" s="13">
        <f t="shared" si="0"/>
        <v>151</v>
      </c>
      <c r="D29" s="13">
        <f t="shared" si="1"/>
        <v>89</v>
      </c>
      <c r="E29" s="13">
        <f t="shared" si="2"/>
        <v>62</v>
      </c>
      <c r="F29" s="22">
        <f t="shared" si="3"/>
        <v>1145805</v>
      </c>
      <c r="G29" s="25">
        <f t="shared" si="4"/>
        <v>11</v>
      </c>
      <c r="H29" s="27">
        <v>10</v>
      </c>
      <c r="I29" s="27">
        <v>1</v>
      </c>
      <c r="J29" s="29">
        <v>108900</v>
      </c>
      <c r="K29" s="25">
        <f t="shared" si="5"/>
        <v>0</v>
      </c>
      <c r="L29" s="27">
        <v>0</v>
      </c>
      <c r="M29" s="27">
        <v>0</v>
      </c>
      <c r="N29" s="29">
        <v>0</v>
      </c>
      <c r="O29" s="25">
        <f t="shared" si="6"/>
        <v>140</v>
      </c>
      <c r="P29" s="27">
        <v>79</v>
      </c>
      <c r="Q29" s="27">
        <v>61</v>
      </c>
      <c r="R29" s="36">
        <v>1036905</v>
      </c>
    </row>
    <row r="30" spans="1:18" ht="24" customHeight="1">
      <c r="A30" s="60"/>
      <c r="B30" s="9" t="s">
        <v>16</v>
      </c>
      <c r="C30" s="14">
        <f t="shared" si="0"/>
        <v>184</v>
      </c>
      <c r="D30" s="14">
        <f t="shared" si="1"/>
        <v>90</v>
      </c>
      <c r="E30" s="14">
        <f t="shared" si="2"/>
        <v>94</v>
      </c>
      <c r="F30" s="23">
        <f t="shared" si="3"/>
        <v>1172690</v>
      </c>
      <c r="G30" s="14">
        <f t="shared" si="4"/>
        <v>4</v>
      </c>
      <c r="H30" s="28">
        <v>2</v>
      </c>
      <c r="I30" s="28">
        <v>2</v>
      </c>
      <c r="J30" s="30">
        <v>60000</v>
      </c>
      <c r="K30" s="14">
        <f t="shared" si="5"/>
        <v>0</v>
      </c>
      <c r="L30" s="28">
        <v>0</v>
      </c>
      <c r="M30" s="28">
        <v>0</v>
      </c>
      <c r="N30" s="30">
        <v>0</v>
      </c>
      <c r="O30" s="14">
        <f t="shared" si="6"/>
        <v>180</v>
      </c>
      <c r="P30" s="28">
        <v>88</v>
      </c>
      <c r="Q30" s="28">
        <v>92</v>
      </c>
      <c r="R30" s="37">
        <v>1112690</v>
      </c>
    </row>
    <row r="31" spans="1:18" ht="24" customHeight="1">
      <c r="A31" s="56"/>
      <c r="B31" s="56"/>
      <c r="C31" s="57"/>
      <c r="D31" s="57"/>
      <c r="E31" s="57"/>
      <c r="F31" s="57"/>
      <c r="G31" s="57"/>
      <c r="H31" s="57"/>
      <c r="I31" s="57"/>
      <c r="J31" s="57"/>
      <c r="K31" s="57"/>
      <c r="L31" s="57"/>
      <c r="M31" s="57"/>
      <c r="N31" s="57"/>
      <c r="O31" s="57"/>
      <c r="P31" s="57"/>
      <c r="Q31" s="57"/>
      <c r="R31" s="57"/>
    </row>
    <row r="32" spans="1:18" s="40" customFormat="1" ht="36" customHeight="1">
      <c r="A32" s="62"/>
      <c r="B32" s="62"/>
      <c r="C32" s="62"/>
      <c r="D32" s="62"/>
      <c r="E32" s="62"/>
      <c r="F32" s="62"/>
      <c r="G32" s="62"/>
      <c r="H32" s="62"/>
      <c r="I32" s="62"/>
      <c r="J32" s="62"/>
      <c r="K32" s="62"/>
      <c r="L32" s="62"/>
      <c r="M32" s="62"/>
      <c r="N32" s="62"/>
      <c r="O32" s="62"/>
      <c r="P32" s="62"/>
      <c r="Q32" s="62"/>
      <c r="R32" s="62"/>
    </row>
    <row r="33" spans="1:18" ht="18" customHeight="1">
      <c r="A33" s="55"/>
      <c r="B33" s="55"/>
      <c r="C33" s="55"/>
      <c r="D33" s="55"/>
      <c r="E33" s="55"/>
      <c r="F33" s="55"/>
      <c r="G33" s="55"/>
      <c r="H33" s="55"/>
      <c r="I33" s="55"/>
      <c r="J33" s="55"/>
      <c r="K33" s="55"/>
      <c r="L33" s="55"/>
      <c r="M33" s="55"/>
      <c r="N33" s="55"/>
      <c r="O33" s="55"/>
      <c r="P33" s="55"/>
      <c r="Q33" s="55"/>
      <c r="R33" s="55"/>
    </row>
    <row r="34" spans="1:18" ht="18" customHeight="1">
      <c r="A34" s="4"/>
      <c r="B34" s="10"/>
      <c r="C34" s="51"/>
      <c r="D34" s="51"/>
      <c r="E34" s="51"/>
      <c r="F34" s="51"/>
      <c r="G34" s="51"/>
      <c r="H34" s="51"/>
      <c r="I34" s="51"/>
      <c r="J34" s="51"/>
      <c r="K34" s="51"/>
      <c r="L34" s="51"/>
      <c r="M34" s="51"/>
      <c r="N34" s="51"/>
      <c r="O34" s="51"/>
      <c r="P34" s="51"/>
      <c r="Q34" s="51"/>
      <c r="R34" s="51"/>
    </row>
    <row r="35" spans="3:18" ht="18" customHeight="1">
      <c r="C35" s="51"/>
      <c r="D35" s="51"/>
      <c r="E35" s="51"/>
      <c r="F35" s="51"/>
      <c r="G35" s="50"/>
      <c r="H35" s="50"/>
      <c r="I35" s="50"/>
      <c r="J35" s="50"/>
      <c r="K35" s="50"/>
      <c r="L35" s="50"/>
      <c r="M35" s="50"/>
      <c r="N35" s="50"/>
      <c r="O35" s="50"/>
      <c r="P35" s="50"/>
      <c r="Q35" s="50"/>
      <c r="R35" s="50"/>
    </row>
    <row r="36" spans="3:18" ht="16.2">
      <c r="C36" s="51"/>
      <c r="D36" s="51"/>
      <c r="E36" s="51"/>
      <c r="F36" s="51"/>
      <c r="G36" s="50"/>
      <c r="H36" s="50"/>
      <c r="I36" s="50"/>
      <c r="J36" s="50"/>
      <c r="K36" s="50"/>
      <c r="L36" s="50"/>
      <c r="M36" s="50"/>
      <c r="N36" s="50"/>
      <c r="O36" s="50"/>
      <c r="P36" s="50"/>
      <c r="Q36" s="50"/>
      <c r="R36" s="50"/>
    </row>
    <row r="37" spans="3:18" ht="16.2">
      <c r="C37" s="51"/>
      <c r="D37" s="51"/>
      <c r="E37" s="51"/>
      <c r="F37" s="51"/>
      <c r="G37" s="50"/>
      <c r="H37" s="50"/>
      <c r="I37" s="50"/>
      <c r="J37" s="50"/>
      <c r="K37" s="50"/>
      <c r="L37" s="50"/>
      <c r="M37" s="50"/>
      <c r="N37" s="50"/>
      <c r="O37" s="50"/>
      <c r="P37" s="50"/>
      <c r="Q37" s="50"/>
      <c r="R37" s="50"/>
    </row>
    <row r="38" spans="3:18" ht="16.2">
      <c r="C38" s="51"/>
      <c r="D38" s="51"/>
      <c r="E38" s="51"/>
      <c r="F38" s="51"/>
      <c r="G38" s="50"/>
      <c r="H38" s="50"/>
      <c r="I38" s="50"/>
      <c r="J38" s="50"/>
      <c r="K38" s="50"/>
      <c r="L38" s="50"/>
      <c r="M38" s="50"/>
      <c r="N38" s="50"/>
      <c r="O38" s="50"/>
      <c r="P38" s="50"/>
      <c r="Q38" s="50"/>
      <c r="R38" s="50"/>
    </row>
    <row r="39" spans="3:18" ht="16.2">
      <c r="C39" s="51"/>
      <c r="D39" s="51"/>
      <c r="E39" s="51"/>
      <c r="F39" s="51"/>
      <c r="G39" s="50"/>
      <c r="H39" s="50"/>
      <c r="I39" s="50"/>
      <c r="J39" s="50"/>
      <c r="K39" s="50"/>
      <c r="L39" s="50"/>
      <c r="M39" s="50"/>
      <c r="N39" s="50"/>
      <c r="O39" s="50"/>
      <c r="P39" s="50"/>
      <c r="Q39" s="50"/>
      <c r="R39" s="50"/>
    </row>
    <row r="40" spans="3:18" ht="16.2">
      <c r="C40" s="51"/>
      <c r="D40" s="51"/>
      <c r="E40" s="51"/>
      <c r="F40" s="51"/>
      <c r="G40" s="50"/>
      <c r="H40" s="50"/>
      <c r="I40" s="50"/>
      <c r="J40" s="50"/>
      <c r="K40" s="50"/>
      <c r="L40" s="50"/>
      <c r="M40" s="50"/>
      <c r="N40" s="50"/>
      <c r="O40" s="50"/>
      <c r="P40" s="50"/>
      <c r="Q40" s="50"/>
      <c r="R40" s="50"/>
    </row>
    <row r="41" spans="3:18" ht="16.2">
      <c r="C41" s="51"/>
      <c r="D41" s="51"/>
      <c r="E41" s="51"/>
      <c r="F41" s="51"/>
      <c r="G41" s="50"/>
      <c r="H41" s="50"/>
      <c r="I41" s="50"/>
      <c r="J41" s="50"/>
      <c r="K41" s="50"/>
      <c r="L41" s="50"/>
      <c r="M41" s="50"/>
      <c r="N41" s="50"/>
      <c r="O41" s="50"/>
      <c r="P41" s="50"/>
      <c r="Q41" s="50"/>
      <c r="R41" s="50"/>
    </row>
    <row r="42" spans="3:18" ht="16.2">
      <c r="C42" s="51"/>
      <c r="D42" s="51"/>
      <c r="E42" s="51"/>
      <c r="F42" s="51"/>
      <c r="G42" s="50"/>
      <c r="H42" s="50"/>
      <c r="I42" s="50"/>
      <c r="J42" s="50"/>
      <c r="K42" s="50"/>
      <c r="L42" s="50"/>
      <c r="M42" s="50"/>
      <c r="N42" s="50"/>
      <c r="O42" s="50"/>
      <c r="P42" s="50"/>
      <c r="Q42" s="50"/>
      <c r="R42" s="50"/>
    </row>
    <row r="43" spans="3:18" ht="16.2">
      <c r="C43" s="51"/>
      <c r="D43" s="51"/>
      <c r="E43" s="51"/>
      <c r="F43" s="51"/>
      <c r="G43" s="50"/>
      <c r="H43" s="50"/>
      <c r="I43" s="50"/>
      <c r="J43" s="50"/>
      <c r="K43" s="50"/>
      <c r="L43" s="50"/>
      <c r="M43" s="50"/>
      <c r="N43" s="50"/>
      <c r="O43" s="50"/>
      <c r="P43" s="50"/>
      <c r="Q43" s="50"/>
      <c r="R43" s="50"/>
    </row>
    <row r="44" spans="3:18" ht="16.2">
      <c r="C44" s="51"/>
      <c r="D44" s="51"/>
      <c r="E44" s="51"/>
      <c r="F44" s="51"/>
      <c r="G44" s="50"/>
      <c r="H44" s="50"/>
      <c r="I44" s="50"/>
      <c r="J44" s="50"/>
      <c r="K44" s="50"/>
      <c r="L44" s="50"/>
      <c r="M44" s="50"/>
      <c r="N44" s="50"/>
      <c r="O44" s="50"/>
      <c r="P44" s="50"/>
      <c r="Q44" s="50"/>
      <c r="R44" s="50"/>
    </row>
    <row r="45" spans="3:6" ht="16.2">
      <c r="C45" s="51"/>
      <c r="D45" s="51"/>
      <c r="E45" s="51"/>
      <c r="F45" s="51"/>
    </row>
    <row r="46" spans="3:6" ht="16.2">
      <c r="C46" s="51"/>
      <c r="D46" s="51"/>
      <c r="E46" s="51"/>
      <c r="F46" s="51"/>
    </row>
    <row r="47" spans="3:6" ht="16.2">
      <c r="C47" s="51"/>
      <c r="D47" s="51"/>
      <c r="E47" s="51"/>
      <c r="F47" s="51"/>
    </row>
    <row r="48" spans="3:6" ht="16.2">
      <c r="C48" s="51"/>
      <c r="D48" s="51"/>
      <c r="E48" s="51"/>
      <c r="F48" s="51"/>
    </row>
    <row r="49" spans="3:6" ht="16.2">
      <c r="C49" s="51"/>
      <c r="D49" s="51"/>
      <c r="E49" s="51"/>
      <c r="F49" s="51"/>
    </row>
    <row r="50" spans="3:6" ht="16.2">
      <c r="C50" s="51"/>
      <c r="D50" s="51"/>
      <c r="E50" s="51"/>
      <c r="F50" s="51"/>
    </row>
    <row r="51" spans="3:6" ht="16.2">
      <c r="C51" s="51"/>
      <c r="D51" s="51"/>
      <c r="E51" s="51"/>
      <c r="F51" s="51"/>
    </row>
    <row r="52" spans="3:6" ht="16.2">
      <c r="C52" s="51"/>
      <c r="D52" s="51"/>
      <c r="E52" s="51"/>
      <c r="F52" s="51"/>
    </row>
    <row r="53" spans="3:6" ht="16.2">
      <c r="C53" s="51"/>
      <c r="D53" s="51"/>
      <c r="E53" s="51"/>
      <c r="F53" s="51"/>
    </row>
    <row r="54" spans="3:6" ht="16.2">
      <c r="C54" s="51"/>
      <c r="D54" s="51"/>
      <c r="E54" s="51"/>
      <c r="F54" s="51"/>
    </row>
    <row r="55" spans="3:6" ht="15">
      <c r="C55" s="50"/>
      <c r="D55" s="50"/>
      <c r="E55" s="50"/>
      <c r="F55" s="50"/>
    </row>
    <row r="56" spans="3:6" ht="15">
      <c r="C56" s="50"/>
      <c r="D56" s="50"/>
      <c r="E56" s="50"/>
      <c r="F56" s="50"/>
    </row>
    <row r="57" spans="3:6" ht="15">
      <c r="C57" s="50"/>
      <c r="D57" s="50"/>
      <c r="E57" s="50"/>
      <c r="F57" s="50"/>
    </row>
    <row r="58" spans="3:6" ht="15">
      <c r="C58" s="50"/>
      <c r="D58" s="50"/>
      <c r="E58" s="50"/>
      <c r="F58" s="50"/>
    </row>
    <row r="59" spans="3:6" ht="15">
      <c r="C59" s="50"/>
      <c r="D59" s="50"/>
      <c r="E59" s="50"/>
      <c r="F59" s="50"/>
    </row>
    <row r="60" spans="3:6" ht="15">
      <c r="C60" s="50"/>
      <c r="D60" s="50"/>
      <c r="E60" s="50"/>
      <c r="F60" s="50"/>
    </row>
    <row r="61" spans="3:6" ht="15">
      <c r="C61" s="50"/>
      <c r="D61" s="50"/>
      <c r="E61" s="50"/>
      <c r="F61" s="50"/>
    </row>
    <row r="62" spans="3:6" ht="15">
      <c r="C62" s="50"/>
      <c r="D62" s="50"/>
      <c r="E62" s="50"/>
      <c r="F62" s="50"/>
    </row>
    <row r="63" spans="3:6" ht="15">
      <c r="C63" s="50"/>
      <c r="D63" s="50"/>
      <c r="E63" s="50"/>
      <c r="F63" s="50"/>
    </row>
    <row r="64" spans="3:6" ht="15">
      <c r="C64" s="50"/>
      <c r="D64" s="50"/>
      <c r="E64" s="50"/>
      <c r="F64" s="50"/>
    </row>
    <row r="65" spans="3:6" ht="15">
      <c r="C65" s="50"/>
      <c r="D65" s="50"/>
      <c r="E65" s="50"/>
      <c r="F65" s="50"/>
    </row>
    <row r="66" spans="3:6" ht="15">
      <c r="C66" s="50"/>
      <c r="D66" s="50"/>
      <c r="E66" s="50"/>
      <c r="F66" s="50"/>
    </row>
    <row r="67" spans="3:6" ht="15">
      <c r="C67" s="50"/>
      <c r="D67" s="50"/>
      <c r="E67" s="50"/>
      <c r="F67" s="50"/>
    </row>
    <row r="68" spans="3:6" ht="15">
      <c r="C68" s="50"/>
      <c r="D68" s="50"/>
      <c r="E68" s="50"/>
      <c r="F68" s="50"/>
    </row>
    <row r="69" spans="3:6" ht="15">
      <c r="C69" s="50"/>
      <c r="D69" s="50"/>
      <c r="E69" s="50"/>
      <c r="F69" s="50"/>
    </row>
    <row r="70" spans="3:6" ht="15">
      <c r="C70" s="50"/>
      <c r="D70" s="50"/>
      <c r="E70" s="50"/>
      <c r="F70" s="50"/>
    </row>
    <row r="71" spans="3:6" ht="15">
      <c r="C71" s="50"/>
      <c r="D71" s="50"/>
      <c r="E71" s="50"/>
      <c r="F71" s="50"/>
    </row>
    <row r="72" spans="3:6" ht="15">
      <c r="C72" s="50"/>
      <c r="D72" s="50"/>
      <c r="E72" s="50"/>
      <c r="F72" s="50"/>
    </row>
    <row r="73" spans="3:6" ht="15">
      <c r="C73" s="50"/>
      <c r="D73" s="50"/>
      <c r="E73" s="50"/>
      <c r="F73" s="50"/>
    </row>
    <row r="74" spans="3:6" ht="15">
      <c r="C74" s="50"/>
      <c r="D74" s="50"/>
      <c r="E74" s="50"/>
      <c r="F74" s="50"/>
    </row>
    <row r="75" spans="3:6" ht="15">
      <c r="C75" s="50"/>
      <c r="D75" s="50"/>
      <c r="E75" s="50"/>
      <c r="F75" s="50"/>
    </row>
    <row r="76" spans="3:6" ht="15">
      <c r="C76" s="50"/>
      <c r="D76" s="50"/>
      <c r="E76" s="50"/>
      <c r="F76" s="50"/>
    </row>
    <row r="77" spans="3:6" ht="15">
      <c r="C77" s="50"/>
      <c r="D77" s="50"/>
      <c r="E77" s="50"/>
      <c r="F77" s="50"/>
    </row>
    <row r="78" ht="15">
      <c r="C78" s="50"/>
    </row>
    <row r="79" ht="15">
      <c r="C79" s="50"/>
    </row>
    <row r="80" ht="15">
      <c r="C80" s="50"/>
    </row>
    <row r="81" ht="15">
      <c r="C81" s="50"/>
    </row>
    <row r="82" ht="15">
      <c r="C82" s="50"/>
    </row>
    <row r="83" ht="15">
      <c r="C83" s="50"/>
    </row>
    <row r="84" ht="15">
      <c r="C84" s="50"/>
    </row>
    <row r="85" ht="15">
      <c r="C85" s="50"/>
    </row>
    <row r="86" ht="15">
      <c r="C86" s="50"/>
    </row>
    <row r="87" ht="15">
      <c r="C87" s="50"/>
    </row>
    <row r="88" ht="15">
      <c r="C88" s="50"/>
    </row>
  </sheetData>
  <mergeCells count="28">
    <mergeCell ref="A7:A10"/>
    <mergeCell ref="B7:B10"/>
    <mergeCell ref="A5:R5"/>
    <mergeCell ref="K8:N8"/>
    <mergeCell ref="C8:F8"/>
    <mergeCell ref="G8:J8"/>
    <mergeCell ref="O8:R8"/>
    <mergeCell ref="C7:R7"/>
    <mergeCell ref="R9:R10"/>
    <mergeCell ref="C9:E9"/>
    <mergeCell ref="G9:I9"/>
    <mergeCell ref="K9:M9"/>
    <mergeCell ref="O9:Q9"/>
    <mergeCell ref="F9:F10"/>
    <mergeCell ref="J9:J10"/>
    <mergeCell ref="N9:N10"/>
    <mergeCell ref="A33:R33"/>
    <mergeCell ref="A31:R31"/>
    <mergeCell ref="A11:A15"/>
    <mergeCell ref="A16:A20"/>
    <mergeCell ref="A21:A25"/>
    <mergeCell ref="A26:A30"/>
    <mergeCell ref="A32:R32"/>
    <mergeCell ref="P3:R3"/>
    <mergeCell ref="P4:R4"/>
    <mergeCell ref="N3:O3"/>
    <mergeCell ref="N4:O4"/>
    <mergeCell ref="A6:P6"/>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U75"/>
  <sheetViews>
    <sheetView tabSelected="1" zoomScale="85" zoomScaleNormal="85" workbookViewId="0" topLeftCell="A3">
      <selection activeCell="C11" sqref="C11:R30"/>
    </sheetView>
  </sheetViews>
  <sheetFormatPr defaultColWidth="9.28125" defaultRowHeight="15"/>
  <cols>
    <col min="1" max="1" width="21.8515625" style="0" customWidth="1"/>
    <col min="2" max="2" width="15.7109375" style="0" customWidth="1"/>
    <col min="3" max="5" width="10.8515625" style="0" customWidth="1"/>
    <col min="6" max="6" width="17.8515625" style="0" customWidth="1"/>
    <col min="7" max="9" width="10.8515625" style="0" customWidth="1"/>
    <col min="10" max="10" width="17.8515625" style="0" customWidth="1"/>
    <col min="11" max="13" width="10.8515625" style="0" customWidth="1"/>
    <col min="14" max="14" width="15.8515625" style="0" customWidth="1"/>
    <col min="15" max="17" width="10.8515625" style="0" customWidth="1"/>
    <col min="18" max="18" width="17.8515625" style="0" customWidth="1"/>
  </cols>
  <sheetData>
    <row r="1" spans="1:2" s="1" customFormat="1" ht="31.5" customHeight="1" hidden="1">
      <c r="A1" s="2"/>
      <c r="B1" s="2"/>
    </row>
    <row r="2" spans="1:3" s="1" customFormat="1" ht="28.5" customHeight="1" hidden="1">
      <c r="A2" s="1" t="s">
        <v>36</v>
      </c>
      <c r="B2" s="1" t="s">
        <v>41</v>
      </c>
      <c r="C2" s="1" t="s">
        <v>42</v>
      </c>
    </row>
    <row r="3" spans="1:18" ht="18" customHeight="1">
      <c r="A3" s="3" t="s">
        <v>1</v>
      </c>
      <c r="B3" s="5"/>
      <c r="C3" s="5"/>
      <c r="D3" s="15"/>
      <c r="E3" s="15"/>
      <c r="F3" s="20"/>
      <c r="G3" s="20"/>
      <c r="H3" s="20"/>
      <c r="I3" s="20"/>
      <c r="J3" s="20"/>
      <c r="K3" s="20"/>
      <c r="L3" s="20"/>
      <c r="M3" s="20"/>
      <c r="N3" s="52" t="s">
        <v>31</v>
      </c>
      <c r="O3" s="52"/>
      <c r="P3" s="52" t="s">
        <v>34</v>
      </c>
      <c r="Q3" s="52"/>
      <c r="R3" s="52"/>
    </row>
    <row r="4" spans="1:18" ht="18" customHeight="1">
      <c r="A4" s="3" t="s">
        <v>2</v>
      </c>
      <c r="B4" s="6" t="s">
        <v>10</v>
      </c>
      <c r="C4" s="11"/>
      <c r="D4" s="16"/>
      <c r="E4" s="16"/>
      <c r="F4" s="21"/>
      <c r="G4" s="24"/>
      <c r="H4" s="24"/>
      <c r="I4" s="24"/>
      <c r="J4" s="24"/>
      <c r="K4" s="24"/>
      <c r="L4" s="24"/>
      <c r="M4" s="24"/>
      <c r="N4" s="52" t="s">
        <v>32</v>
      </c>
      <c r="O4" s="52"/>
      <c r="P4" s="52" t="s">
        <v>22</v>
      </c>
      <c r="Q4" s="52"/>
      <c r="R4" s="52"/>
    </row>
    <row r="5" spans="1:18" ht="36" customHeight="1">
      <c r="A5" s="69" t="s">
        <v>37</v>
      </c>
      <c r="B5" s="69"/>
      <c r="C5" s="69"/>
      <c r="D5" s="69"/>
      <c r="E5" s="69"/>
      <c r="F5" s="69"/>
      <c r="G5" s="69"/>
      <c r="H5" s="69"/>
      <c r="I5" s="69"/>
      <c r="J5" s="69"/>
      <c r="K5" s="69"/>
      <c r="L5" s="69"/>
      <c r="M5" s="69"/>
      <c r="N5" s="69"/>
      <c r="O5" s="69"/>
      <c r="P5" s="69"/>
      <c r="Q5" s="69"/>
      <c r="R5" s="69"/>
    </row>
    <row r="6" spans="1:18" ht="24" customHeight="1">
      <c r="A6" s="53" t="s">
        <v>48</v>
      </c>
      <c r="B6" s="54"/>
      <c r="C6" s="54"/>
      <c r="D6" s="54"/>
      <c r="E6" s="54"/>
      <c r="F6" s="54"/>
      <c r="G6" s="54"/>
      <c r="H6" s="54"/>
      <c r="I6" s="54"/>
      <c r="J6" s="54"/>
      <c r="K6" s="54"/>
      <c r="L6" s="54"/>
      <c r="M6" s="54"/>
      <c r="N6" s="54"/>
      <c r="O6" s="54"/>
      <c r="P6" s="54"/>
      <c r="Q6" s="31"/>
      <c r="R6" s="32" t="s">
        <v>35</v>
      </c>
    </row>
    <row r="7" spans="1:18" ht="24" customHeight="1">
      <c r="A7" s="63" t="s">
        <v>4</v>
      </c>
      <c r="B7" s="66" t="s">
        <v>11</v>
      </c>
      <c r="C7" s="73" t="s">
        <v>43</v>
      </c>
      <c r="D7" s="74"/>
      <c r="E7" s="74"/>
      <c r="F7" s="74"/>
      <c r="G7" s="74"/>
      <c r="H7" s="74"/>
      <c r="I7" s="74"/>
      <c r="J7" s="74"/>
      <c r="K7" s="74"/>
      <c r="L7" s="74"/>
      <c r="M7" s="74"/>
      <c r="N7" s="74"/>
      <c r="O7" s="74"/>
      <c r="P7" s="74"/>
      <c r="Q7" s="74"/>
      <c r="R7" s="74"/>
    </row>
    <row r="8" spans="1:18" s="38" customFormat="1" ht="24.9" customHeight="1">
      <c r="A8" s="64"/>
      <c r="B8" s="67"/>
      <c r="C8" s="71" t="s">
        <v>5</v>
      </c>
      <c r="D8" s="70"/>
      <c r="E8" s="70"/>
      <c r="F8" s="70"/>
      <c r="G8" s="70" t="s">
        <v>44</v>
      </c>
      <c r="H8" s="70"/>
      <c r="I8" s="70"/>
      <c r="J8" s="70"/>
      <c r="K8" s="70" t="s">
        <v>45</v>
      </c>
      <c r="L8" s="70"/>
      <c r="M8" s="70"/>
      <c r="N8" s="70"/>
      <c r="O8" s="70" t="s">
        <v>46</v>
      </c>
      <c r="P8" s="70"/>
      <c r="Q8" s="70"/>
      <c r="R8" s="72"/>
    </row>
    <row r="9" spans="1:18" s="38" customFormat="1" ht="24.9" customHeight="1">
      <c r="A9" s="64"/>
      <c r="B9" s="67"/>
      <c r="C9" s="77" t="s">
        <v>19</v>
      </c>
      <c r="D9" s="78"/>
      <c r="E9" s="78"/>
      <c r="F9" s="78" t="s">
        <v>24</v>
      </c>
      <c r="G9" s="78" t="s">
        <v>19</v>
      </c>
      <c r="H9" s="78"/>
      <c r="I9" s="78"/>
      <c r="J9" s="78" t="s">
        <v>24</v>
      </c>
      <c r="K9" s="78" t="s">
        <v>19</v>
      </c>
      <c r="L9" s="78"/>
      <c r="M9" s="78"/>
      <c r="N9" s="78" t="s">
        <v>24</v>
      </c>
      <c r="O9" s="78" t="s">
        <v>19</v>
      </c>
      <c r="P9" s="78"/>
      <c r="Q9" s="78"/>
      <c r="R9" s="75" t="s">
        <v>24</v>
      </c>
    </row>
    <row r="10" spans="1:18" s="38" customFormat="1" ht="24.9" customHeight="1">
      <c r="A10" s="65"/>
      <c r="B10" s="68"/>
      <c r="C10" s="12" t="s">
        <v>20</v>
      </c>
      <c r="D10" s="17" t="s">
        <v>21</v>
      </c>
      <c r="E10" s="17" t="s">
        <v>23</v>
      </c>
      <c r="F10" s="79"/>
      <c r="G10" s="17" t="s">
        <v>20</v>
      </c>
      <c r="H10" s="17" t="s">
        <v>21</v>
      </c>
      <c r="I10" s="17" t="s">
        <v>23</v>
      </c>
      <c r="J10" s="79"/>
      <c r="K10" s="17" t="s">
        <v>20</v>
      </c>
      <c r="L10" s="17" t="s">
        <v>21</v>
      </c>
      <c r="M10" s="17" t="s">
        <v>23</v>
      </c>
      <c r="N10" s="79"/>
      <c r="O10" s="17" t="s">
        <v>20</v>
      </c>
      <c r="P10" s="17" t="s">
        <v>21</v>
      </c>
      <c r="Q10" s="17" t="s">
        <v>23</v>
      </c>
      <c r="R10" s="76"/>
    </row>
    <row r="11" spans="1:21" s="39" customFormat="1" ht="24" customHeight="1">
      <c r="A11" s="58" t="s">
        <v>5</v>
      </c>
      <c r="B11" s="7" t="s">
        <v>12</v>
      </c>
      <c r="C11" s="42">
        <f aca="true" t="shared" si="0" ref="C11:C30">D11+E11</f>
        <v>1588</v>
      </c>
      <c r="D11" s="42">
        <f aca="true" t="shared" si="1" ref="D11:D30">H11+L11+P11</f>
        <v>890</v>
      </c>
      <c r="E11" s="42">
        <f aca="true" t="shared" si="2" ref="E11:E30">I11+M11+Q11</f>
        <v>698</v>
      </c>
      <c r="F11" s="44">
        <f aca="true" t="shared" si="3" ref="F11:F30">J11+N11+R11</f>
        <v>13417344</v>
      </c>
      <c r="G11" s="42">
        <f aca="true" t="shared" si="4" ref="G11:R11">SUM(G12:G15)</f>
        <v>173</v>
      </c>
      <c r="H11" s="42">
        <f t="shared" si="4"/>
        <v>92</v>
      </c>
      <c r="I11" s="42">
        <f t="shared" si="4"/>
        <v>81</v>
      </c>
      <c r="J11" s="42">
        <f t="shared" si="4"/>
        <v>2054855</v>
      </c>
      <c r="K11" s="42">
        <f t="shared" si="4"/>
        <v>594</v>
      </c>
      <c r="L11" s="42">
        <f t="shared" si="4"/>
        <v>346</v>
      </c>
      <c r="M11" s="42">
        <f t="shared" si="4"/>
        <v>248</v>
      </c>
      <c r="N11" s="42">
        <f t="shared" si="4"/>
        <v>6231718</v>
      </c>
      <c r="O11" s="42">
        <f t="shared" si="4"/>
        <v>821</v>
      </c>
      <c r="P11" s="42">
        <f t="shared" si="4"/>
        <v>452</v>
      </c>
      <c r="Q11" s="42">
        <f t="shared" si="4"/>
        <v>369</v>
      </c>
      <c r="R11" s="46">
        <f t="shared" si="4"/>
        <v>5130771</v>
      </c>
      <c r="U11" s="49"/>
    </row>
    <row r="12" spans="1:18" s="39" customFormat="1" ht="24" customHeight="1">
      <c r="A12" s="59"/>
      <c r="B12" s="8" t="s">
        <v>13</v>
      </c>
      <c r="C12" s="43">
        <f t="shared" si="0"/>
        <v>152</v>
      </c>
      <c r="D12" s="43">
        <f t="shared" si="1"/>
        <v>74</v>
      </c>
      <c r="E12" s="43">
        <f t="shared" si="2"/>
        <v>78</v>
      </c>
      <c r="F12" s="45">
        <f t="shared" si="3"/>
        <v>1428899</v>
      </c>
      <c r="G12" s="26">
        <f>H12+I12</f>
        <v>29</v>
      </c>
      <c r="H12" s="26">
        <f aca="true" t="shared" si="5" ref="H12:J15">H17+H22+H27</f>
        <v>12</v>
      </c>
      <c r="I12" s="26">
        <f t="shared" si="5"/>
        <v>17</v>
      </c>
      <c r="J12" s="45">
        <f t="shared" si="5"/>
        <v>422300</v>
      </c>
      <c r="K12" s="26">
        <f>L12+M12</f>
        <v>52</v>
      </c>
      <c r="L12" s="26">
        <f aca="true" t="shared" si="6" ref="L12:N15">L17+L22+L27</f>
        <v>29</v>
      </c>
      <c r="M12" s="26">
        <f t="shared" si="6"/>
        <v>23</v>
      </c>
      <c r="N12" s="45">
        <f t="shared" si="6"/>
        <v>393499</v>
      </c>
      <c r="O12" s="26">
        <f>P12+Q12</f>
        <v>71</v>
      </c>
      <c r="P12" s="26">
        <f aca="true" t="shared" si="7" ref="P12:R15">P17+P22+P27</f>
        <v>33</v>
      </c>
      <c r="Q12" s="26">
        <f t="shared" si="7"/>
        <v>38</v>
      </c>
      <c r="R12" s="47">
        <f t="shared" si="7"/>
        <v>613100</v>
      </c>
    </row>
    <row r="13" spans="1:18" s="39" customFormat="1" ht="24" customHeight="1">
      <c r="A13" s="59"/>
      <c r="B13" s="8" t="s">
        <v>14</v>
      </c>
      <c r="C13" s="43">
        <f t="shared" si="0"/>
        <v>494</v>
      </c>
      <c r="D13" s="43">
        <f t="shared" si="1"/>
        <v>308</v>
      </c>
      <c r="E13" s="43">
        <f t="shared" si="2"/>
        <v>186</v>
      </c>
      <c r="F13" s="45">
        <f t="shared" si="3"/>
        <v>5411403</v>
      </c>
      <c r="G13" s="26">
        <f>H13+I13</f>
        <v>61</v>
      </c>
      <c r="H13" s="26">
        <f t="shared" si="5"/>
        <v>37</v>
      </c>
      <c r="I13" s="26">
        <f t="shared" si="5"/>
        <v>24</v>
      </c>
      <c r="J13" s="45">
        <f t="shared" si="5"/>
        <v>569555</v>
      </c>
      <c r="K13" s="26">
        <f>L13+M13</f>
        <v>260</v>
      </c>
      <c r="L13" s="26">
        <f t="shared" si="6"/>
        <v>167</v>
      </c>
      <c r="M13" s="26">
        <f t="shared" si="6"/>
        <v>93</v>
      </c>
      <c r="N13" s="45">
        <f t="shared" si="6"/>
        <v>3396399</v>
      </c>
      <c r="O13" s="26">
        <f>P13+Q13</f>
        <v>173</v>
      </c>
      <c r="P13" s="26">
        <f t="shared" si="7"/>
        <v>104</v>
      </c>
      <c r="Q13" s="26">
        <f t="shared" si="7"/>
        <v>69</v>
      </c>
      <c r="R13" s="47">
        <f t="shared" si="7"/>
        <v>1445449</v>
      </c>
    </row>
    <row r="14" spans="1:18" s="39" customFormat="1" ht="24" customHeight="1">
      <c r="A14" s="59"/>
      <c r="B14" s="8" t="s">
        <v>15</v>
      </c>
      <c r="C14" s="43">
        <f t="shared" si="0"/>
        <v>408</v>
      </c>
      <c r="D14" s="43">
        <f t="shared" si="1"/>
        <v>226</v>
      </c>
      <c r="E14" s="43">
        <f t="shared" si="2"/>
        <v>182</v>
      </c>
      <c r="F14" s="45">
        <f t="shared" si="3"/>
        <v>3223252</v>
      </c>
      <c r="G14" s="26">
        <f>H14+I14</f>
        <v>42</v>
      </c>
      <c r="H14" s="26">
        <f t="shared" si="5"/>
        <v>26</v>
      </c>
      <c r="I14" s="26">
        <f t="shared" si="5"/>
        <v>16</v>
      </c>
      <c r="J14" s="45">
        <f t="shared" si="5"/>
        <v>487500</v>
      </c>
      <c r="K14" s="26">
        <f>L14+M14</f>
        <v>129</v>
      </c>
      <c r="L14" s="26">
        <f t="shared" si="6"/>
        <v>79</v>
      </c>
      <c r="M14" s="26">
        <f t="shared" si="6"/>
        <v>50</v>
      </c>
      <c r="N14" s="45">
        <f t="shared" si="6"/>
        <v>1255980</v>
      </c>
      <c r="O14" s="26">
        <f>P14+Q14</f>
        <v>237</v>
      </c>
      <c r="P14" s="26">
        <f t="shared" si="7"/>
        <v>121</v>
      </c>
      <c r="Q14" s="26">
        <f t="shared" si="7"/>
        <v>116</v>
      </c>
      <c r="R14" s="47">
        <f t="shared" si="7"/>
        <v>1479772</v>
      </c>
    </row>
    <row r="15" spans="1:18" s="39" customFormat="1" ht="24" customHeight="1">
      <c r="A15" s="60"/>
      <c r="B15" s="8" t="s">
        <v>16</v>
      </c>
      <c r="C15" s="43">
        <f t="shared" si="0"/>
        <v>534</v>
      </c>
      <c r="D15" s="43">
        <f t="shared" si="1"/>
        <v>282</v>
      </c>
      <c r="E15" s="43">
        <f t="shared" si="2"/>
        <v>252</v>
      </c>
      <c r="F15" s="45">
        <f t="shared" si="3"/>
        <v>3353790</v>
      </c>
      <c r="G15" s="26">
        <f>H15+I15</f>
        <v>41</v>
      </c>
      <c r="H15" s="26">
        <f t="shared" si="5"/>
        <v>17</v>
      </c>
      <c r="I15" s="26">
        <f t="shared" si="5"/>
        <v>24</v>
      </c>
      <c r="J15" s="45">
        <f t="shared" si="5"/>
        <v>575500</v>
      </c>
      <c r="K15" s="26">
        <f>L15+M15</f>
        <v>153</v>
      </c>
      <c r="L15" s="26">
        <f t="shared" si="6"/>
        <v>71</v>
      </c>
      <c r="M15" s="26">
        <f t="shared" si="6"/>
        <v>82</v>
      </c>
      <c r="N15" s="45">
        <f t="shared" si="6"/>
        <v>1185840</v>
      </c>
      <c r="O15" s="26">
        <f>P15+Q15</f>
        <v>340</v>
      </c>
      <c r="P15" s="26">
        <f t="shared" si="7"/>
        <v>194</v>
      </c>
      <c r="Q15" s="26">
        <f t="shared" si="7"/>
        <v>146</v>
      </c>
      <c r="R15" s="47">
        <f t="shared" si="7"/>
        <v>1592450</v>
      </c>
    </row>
    <row r="16" spans="1:18" s="39" customFormat="1" ht="24" customHeight="1">
      <c r="A16" s="61" t="s">
        <v>6</v>
      </c>
      <c r="B16" s="8" t="s">
        <v>12</v>
      </c>
      <c r="C16" s="43">
        <f t="shared" si="0"/>
        <v>445</v>
      </c>
      <c r="D16" s="43">
        <f t="shared" si="1"/>
        <v>254</v>
      </c>
      <c r="E16" s="43">
        <f t="shared" si="2"/>
        <v>191</v>
      </c>
      <c r="F16" s="45">
        <f t="shared" si="3"/>
        <v>3587642</v>
      </c>
      <c r="G16" s="26">
        <f aca="true" t="shared" si="8" ref="G16:R16">SUM(G17:G20)</f>
        <v>58</v>
      </c>
      <c r="H16" s="26">
        <f t="shared" si="8"/>
        <v>31</v>
      </c>
      <c r="I16" s="26">
        <f t="shared" si="8"/>
        <v>27</v>
      </c>
      <c r="J16" s="26">
        <f t="shared" si="8"/>
        <v>687095</v>
      </c>
      <c r="K16" s="26">
        <f t="shared" si="8"/>
        <v>161</v>
      </c>
      <c r="L16" s="26">
        <f t="shared" si="8"/>
        <v>87</v>
      </c>
      <c r="M16" s="26">
        <f t="shared" si="8"/>
        <v>74</v>
      </c>
      <c r="N16" s="26">
        <f t="shared" si="8"/>
        <v>1551649</v>
      </c>
      <c r="O16" s="26">
        <f t="shared" si="8"/>
        <v>226</v>
      </c>
      <c r="P16" s="26">
        <f t="shared" si="8"/>
        <v>136</v>
      </c>
      <c r="Q16" s="26">
        <f t="shared" si="8"/>
        <v>90</v>
      </c>
      <c r="R16" s="35">
        <f t="shared" si="8"/>
        <v>1348898</v>
      </c>
    </row>
    <row r="17" spans="1:18" s="39" customFormat="1" ht="24" customHeight="1">
      <c r="A17" s="59"/>
      <c r="B17" s="8" t="s">
        <v>13</v>
      </c>
      <c r="C17" s="43">
        <f t="shared" si="0"/>
        <v>47</v>
      </c>
      <c r="D17" s="43">
        <f t="shared" si="1"/>
        <v>26</v>
      </c>
      <c r="E17" s="43">
        <f t="shared" si="2"/>
        <v>21</v>
      </c>
      <c r="F17" s="45">
        <f t="shared" si="3"/>
        <v>388099</v>
      </c>
      <c r="G17" s="26">
        <f>H17+I17</f>
        <v>7</v>
      </c>
      <c r="H17" s="27">
        <v>2</v>
      </c>
      <c r="I17" s="27">
        <v>5</v>
      </c>
      <c r="J17" s="29">
        <v>86300</v>
      </c>
      <c r="K17" s="26">
        <f>L17+M17</f>
        <v>14</v>
      </c>
      <c r="L17" s="27">
        <v>9</v>
      </c>
      <c r="M17" s="27">
        <v>5</v>
      </c>
      <c r="N17" s="29">
        <v>94199</v>
      </c>
      <c r="O17" s="26">
        <f>P17+Q17</f>
        <v>26</v>
      </c>
      <c r="P17" s="27">
        <v>15</v>
      </c>
      <c r="Q17" s="27">
        <v>11</v>
      </c>
      <c r="R17" s="36">
        <v>207600</v>
      </c>
    </row>
    <row r="18" spans="1:18" s="39" customFormat="1" ht="24" customHeight="1">
      <c r="A18" s="59"/>
      <c r="B18" s="8" t="s">
        <v>14</v>
      </c>
      <c r="C18" s="43">
        <f t="shared" si="0"/>
        <v>140</v>
      </c>
      <c r="D18" s="43">
        <f t="shared" si="1"/>
        <v>79</v>
      </c>
      <c r="E18" s="43">
        <f t="shared" si="2"/>
        <v>61</v>
      </c>
      <c r="F18" s="45">
        <f t="shared" si="3"/>
        <v>1395145</v>
      </c>
      <c r="G18" s="26">
        <f>H18+I18</f>
        <v>18</v>
      </c>
      <c r="H18" s="27">
        <v>10</v>
      </c>
      <c r="I18" s="27">
        <v>8</v>
      </c>
      <c r="J18" s="29">
        <v>145295</v>
      </c>
      <c r="K18" s="26">
        <f>L18+M18</f>
        <v>78</v>
      </c>
      <c r="L18" s="27">
        <v>42</v>
      </c>
      <c r="M18" s="27">
        <v>36</v>
      </c>
      <c r="N18" s="29">
        <v>875350</v>
      </c>
      <c r="O18" s="26">
        <f>P18+Q18</f>
        <v>44</v>
      </c>
      <c r="P18" s="27">
        <v>27</v>
      </c>
      <c r="Q18" s="27">
        <v>17</v>
      </c>
      <c r="R18" s="36">
        <v>374500</v>
      </c>
    </row>
    <row r="19" spans="1:18" s="39" customFormat="1" ht="24" customHeight="1">
      <c r="A19" s="59"/>
      <c r="B19" s="8" t="s">
        <v>15</v>
      </c>
      <c r="C19" s="43">
        <f t="shared" si="0"/>
        <v>93</v>
      </c>
      <c r="D19" s="43">
        <f t="shared" si="1"/>
        <v>56</v>
      </c>
      <c r="E19" s="43">
        <f t="shared" si="2"/>
        <v>37</v>
      </c>
      <c r="F19" s="45">
        <f t="shared" si="3"/>
        <v>801598</v>
      </c>
      <c r="G19" s="26">
        <f>H19+I19</f>
        <v>19</v>
      </c>
      <c r="H19" s="27">
        <v>11</v>
      </c>
      <c r="I19" s="27">
        <v>8</v>
      </c>
      <c r="J19" s="29">
        <v>247000</v>
      </c>
      <c r="K19" s="26">
        <f>L19+M19</f>
        <v>32</v>
      </c>
      <c r="L19" s="27">
        <v>19</v>
      </c>
      <c r="M19" s="27">
        <v>13</v>
      </c>
      <c r="N19" s="29">
        <v>314100</v>
      </c>
      <c r="O19" s="26">
        <f>P19+Q19</f>
        <v>42</v>
      </c>
      <c r="P19" s="27">
        <v>26</v>
      </c>
      <c r="Q19" s="27">
        <v>16</v>
      </c>
      <c r="R19" s="36">
        <v>240498</v>
      </c>
    </row>
    <row r="20" spans="1:18" s="39" customFormat="1" ht="24" customHeight="1">
      <c r="A20" s="60"/>
      <c r="B20" s="8" t="s">
        <v>16</v>
      </c>
      <c r="C20" s="43">
        <f t="shared" si="0"/>
        <v>165</v>
      </c>
      <c r="D20" s="43">
        <f t="shared" si="1"/>
        <v>93</v>
      </c>
      <c r="E20" s="43">
        <f t="shared" si="2"/>
        <v>72</v>
      </c>
      <c r="F20" s="45">
        <f t="shared" si="3"/>
        <v>1002800</v>
      </c>
      <c r="G20" s="26">
        <f>H20+I20</f>
        <v>14</v>
      </c>
      <c r="H20" s="27">
        <v>8</v>
      </c>
      <c r="I20" s="27">
        <v>6</v>
      </c>
      <c r="J20" s="29">
        <v>208500</v>
      </c>
      <c r="K20" s="26">
        <f>L20+M20</f>
        <v>37</v>
      </c>
      <c r="L20" s="27">
        <v>17</v>
      </c>
      <c r="M20" s="27">
        <v>20</v>
      </c>
      <c r="N20" s="29">
        <v>268000</v>
      </c>
      <c r="O20" s="26">
        <f>P20+Q20</f>
        <v>114</v>
      </c>
      <c r="P20" s="27">
        <v>68</v>
      </c>
      <c r="Q20" s="27">
        <v>46</v>
      </c>
      <c r="R20" s="36">
        <v>526300</v>
      </c>
    </row>
    <row r="21" spans="1:18" s="39" customFormat="1" ht="24" customHeight="1">
      <c r="A21" s="61" t="s">
        <v>7</v>
      </c>
      <c r="B21" s="8" t="s">
        <v>12</v>
      </c>
      <c r="C21" s="43">
        <f t="shared" si="0"/>
        <v>563</v>
      </c>
      <c r="D21" s="43">
        <f t="shared" si="1"/>
        <v>316</v>
      </c>
      <c r="E21" s="43">
        <f t="shared" si="2"/>
        <v>247</v>
      </c>
      <c r="F21" s="45">
        <f t="shared" si="3"/>
        <v>4963248</v>
      </c>
      <c r="G21" s="26">
        <f aca="true" t="shared" si="9" ref="G21:R21">SUM(G22:G25)</f>
        <v>58</v>
      </c>
      <c r="H21" s="26">
        <f t="shared" si="9"/>
        <v>28</v>
      </c>
      <c r="I21" s="26">
        <f t="shared" si="9"/>
        <v>30</v>
      </c>
      <c r="J21" s="26">
        <f t="shared" si="9"/>
        <v>752700</v>
      </c>
      <c r="K21" s="26">
        <f t="shared" si="9"/>
        <v>217</v>
      </c>
      <c r="L21" s="26">
        <f t="shared" si="9"/>
        <v>134</v>
      </c>
      <c r="M21" s="26">
        <f t="shared" si="9"/>
        <v>83</v>
      </c>
      <c r="N21" s="26">
        <f t="shared" si="9"/>
        <v>2321475</v>
      </c>
      <c r="O21" s="26">
        <f t="shared" si="9"/>
        <v>288</v>
      </c>
      <c r="P21" s="26">
        <f t="shared" si="9"/>
        <v>154</v>
      </c>
      <c r="Q21" s="26">
        <f t="shared" si="9"/>
        <v>134</v>
      </c>
      <c r="R21" s="35">
        <f t="shared" si="9"/>
        <v>1889073</v>
      </c>
    </row>
    <row r="22" spans="1:18" s="39" customFormat="1" ht="24" customHeight="1">
      <c r="A22" s="59"/>
      <c r="B22" s="8" t="s">
        <v>13</v>
      </c>
      <c r="C22" s="43">
        <f t="shared" si="0"/>
        <v>57</v>
      </c>
      <c r="D22" s="43">
        <f t="shared" si="1"/>
        <v>32</v>
      </c>
      <c r="E22" s="43">
        <f t="shared" si="2"/>
        <v>25</v>
      </c>
      <c r="F22" s="45">
        <f t="shared" si="3"/>
        <v>611800</v>
      </c>
      <c r="G22" s="26">
        <f>H22+I22</f>
        <v>10</v>
      </c>
      <c r="H22" s="27">
        <v>6</v>
      </c>
      <c r="I22" s="27">
        <v>4</v>
      </c>
      <c r="J22" s="29">
        <v>184500</v>
      </c>
      <c r="K22" s="26">
        <f>L22+M22</f>
        <v>21</v>
      </c>
      <c r="L22" s="27">
        <v>14</v>
      </c>
      <c r="M22" s="27">
        <v>7</v>
      </c>
      <c r="N22" s="29">
        <v>163800</v>
      </c>
      <c r="O22" s="26">
        <f>P22+Q22</f>
        <v>26</v>
      </c>
      <c r="P22" s="27">
        <v>12</v>
      </c>
      <c r="Q22" s="27">
        <v>14</v>
      </c>
      <c r="R22" s="36">
        <v>263500</v>
      </c>
    </row>
    <row r="23" spans="1:18" s="39" customFormat="1" ht="24" customHeight="1">
      <c r="A23" s="59"/>
      <c r="B23" s="8" t="s">
        <v>14</v>
      </c>
      <c r="C23" s="43">
        <f t="shared" si="0"/>
        <v>157</v>
      </c>
      <c r="D23" s="43">
        <f t="shared" si="1"/>
        <v>104</v>
      </c>
      <c r="E23" s="43">
        <f t="shared" si="2"/>
        <v>53</v>
      </c>
      <c r="F23" s="45">
        <f t="shared" si="3"/>
        <v>1897299</v>
      </c>
      <c r="G23" s="26">
        <f>H23+I23</f>
        <v>20</v>
      </c>
      <c r="H23" s="27">
        <v>10</v>
      </c>
      <c r="I23" s="27">
        <v>10</v>
      </c>
      <c r="J23" s="29">
        <v>204200</v>
      </c>
      <c r="K23" s="26">
        <f>L23+M23</f>
        <v>87</v>
      </c>
      <c r="L23" s="27">
        <v>62</v>
      </c>
      <c r="M23" s="27">
        <v>25</v>
      </c>
      <c r="N23" s="29">
        <v>1292350</v>
      </c>
      <c r="O23" s="26">
        <f>P23+Q23</f>
        <v>50</v>
      </c>
      <c r="P23" s="27">
        <v>32</v>
      </c>
      <c r="Q23" s="27">
        <v>18</v>
      </c>
      <c r="R23" s="36">
        <v>400749</v>
      </c>
    </row>
    <row r="24" spans="1:18" s="39" customFormat="1" ht="24" customHeight="1">
      <c r="A24" s="59"/>
      <c r="B24" s="8" t="s">
        <v>15</v>
      </c>
      <c r="C24" s="43">
        <f t="shared" si="0"/>
        <v>164</v>
      </c>
      <c r="D24" s="43">
        <f t="shared" si="1"/>
        <v>81</v>
      </c>
      <c r="E24" s="43">
        <f t="shared" si="2"/>
        <v>83</v>
      </c>
      <c r="F24" s="45">
        <f t="shared" si="3"/>
        <v>1275849</v>
      </c>
      <c r="G24" s="26">
        <f>H24+I24</f>
        <v>12</v>
      </c>
      <c r="H24" s="27">
        <v>8</v>
      </c>
      <c r="I24" s="27">
        <v>4</v>
      </c>
      <c r="J24" s="29">
        <v>176000</v>
      </c>
      <c r="K24" s="26">
        <f>L24+M24</f>
        <v>46</v>
      </c>
      <c r="L24" s="27">
        <v>27</v>
      </c>
      <c r="M24" s="27">
        <v>19</v>
      </c>
      <c r="N24" s="29">
        <v>356075</v>
      </c>
      <c r="O24" s="26">
        <f>P24+Q24</f>
        <v>106</v>
      </c>
      <c r="P24" s="27">
        <v>46</v>
      </c>
      <c r="Q24" s="27">
        <v>60</v>
      </c>
      <c r="R24" s="36">
        <v>743774</v>
      </c>
    </row>
    <row r="25" spans="1:18" s="39" customFormat="1" ht="24" customHeight="1">
      <c r="A25" s="60"/>
      <c r="B25" s="8" t="s">
        <v>16</v>
      </c>
      <c r="C25" s="43">
        <f t="shared" si="0"/>
        <v>185</v>
      </c>
      <c r="D25" s="43">
        <f t="shared" si="1"/>
        <v>99</v>
      </c>
      <c r="E25" s="43">
        <f t="shared" si="2"/>
        <v>86</v>
      </c>
      <c r="F25" s="45">
        <f t="shared" si="3"/>
        <v>1178300</v>
      </c>
      <c r="G25" s="26">
        <f>H25+I25</f>
        <v>16</v>
      </c>
      <c r="H25" s="27">
        <v>4</v>
      </c>
      <c r="I25" s="27">
        <v>12</v>
      </c>
      <c r="J25" s="29">
        <v>188000</v>
      </c>
      <c r="K25" s="26">
        <f>L25+M25</f>
        <v>63</v>
      </c>
      <c r="L25" s="27">
        <v>31</v>
      </c>
      <c r="M25" s="27">
        <v>32</v>
      </c>
      <c r="N25" s="29">
        <v>509250</v>
      </c>
      <c r="O25" s="26">
        <f>P25+Q25</f>
        <v>106</v>
      </c>
      <c r="P25" s="27">
        <v>64</v>
      </c>
      <c r="Q25" s="27">
        <v>42</v>
      </c>
      <c r="R25" s="36">
        <v>481050</v>
      </c>
    </row>
    <row r="26" spans="1:18" s="39" customFormat="1" ht="24" customHeight="1">
      <c r="A26" s="61" t="s">
        <v>8</v>
      </c>
      <c r="B26" s="8" t="s">
        <v>12</v>
      </c>
      <c r="C26" s="43">
        <f t="shared" si="0"/>
        <v>580</v>
      </c>
      <c r="D26" s="43">
        <f t="shared" si="1"/>
        <v>320</v>
      </c>
      <c r="E26" s="43">
        <f t="shared" si="2"/>
        <v>260</v>
      </c>
      <c r="F26" s="45">
        <f t="shared" si="3"/>
        <v>4866454</v>
      </c>
      <c r="G26" s="26">
        <f aca="true" t="shared" si="10" ref="G26:R26">SUM(G27:G30)</f>
        <v>57</v>
      </c>
      <c r="H26" s="26">
        <f t="shared" si="10"/>
        <v>33</v>
      </c>
      <c r="I26" s="26">
        <f t="shared" si="10"/>
        <v>24</v>
      </c>
      <c r="J26" s="26">
        <f t="shared" si="10"/>
        <v>615060</v>
      </c>
      <c r="K26" s="26">
        <f t="shared" si="10"/>
        <v>216</v>
      </c>
      <c r="L26" s="26">
        <f t="shared" si="10"/>
        <v>125</v>
      </c>
      <c r="M26" s="26">
        <f t="shared" si="10"/>
        <v>91</v>
      </c>
      <c r="N26" s="26">
        <f t="shared" si="10"/>
        <v>2358594</v>
      </c>
      <c r="O26" s="26">
        <f t="shared" si="10"/>
        <v>307</v>
      </c>
      <c r="P26" s="26">
        <f t="shared" si="10"/>
        <v>162</v>
      </c>
      <c r="Q26" s="26">
        <f t="shared" si="10"/>
        <v>145</v>
      </c>
      <c r="R26" s="35">
        <f t="shared" si="10"/>
        <v>1892800</v>
      </c>
    </row>
    <row r="27" spans="1:18" s="39" customFormat="1" ht="24" customHeight="1">
      <c r="A27" s="59"/>
      <c r="B27" s="8" t="s">
        <v>13</v>
      </c>
      <c r="C27" s="43">
        <f t="shared" si="0"/>
        <v>48</v>
      </c>
      <c r="D27" s="43">
        <f t="shared" si="1"/>
        <v>16</v>
      </c>
      <c r="E27" s="43">
        <f t="shared" si="2"/>
        <v>32</v>
      </c>
      <c r="F27" s="45">
        <f t="shared" si="3"/>
        <v>429000</v>
      </c>
      <c r="G27" s="26">
        <f>H27+I27</f>
        <v>12</v>
      </c>
      <c r="H27" s="27">
        <v>4</v>
      </c>
      <c r="I27" s="27">
        <v>8</v>
      </c>
      <c r="J27" s="29">
        <v>151500</v>
      </c>
      <c r="K27" s="26">
        <f>L27+M27</f>
        <v>17</v>
      </c>
      <c r="L27" s="27">
        <v>6</v>
      </c>
      <c r="M27" s="27">
        <v>11</v>
      </c>
      <c r="N27" s="29">
        <v>135500</v>
      </c>
      <c r="O27" s="26">
        <f>P27+Q27</f>
        <v>19</v>
      </c>
      <c r="P27" s="27">
        <v>6</v>
      </c>
      <c r="Q27" s="27">
        <v>13</v>
      </c>
      <c r="R27" s="36">
        <v>142000</v>
      </c>
    </row>
    <row r="28" spans="1:18" ht="24" customHeight="1">
      <c r="A28" s="59"/>
      <c r="B28" s="9" t="s">
        <v>14</v>
      </c>
      <c r="C28" s="43">
        <f t="shared" si="0"/>
        <v>197</v>
      </c>
      <c r="D28" s="43">
        <f t="shared" si="1"/>
        <v>125</v>
      </c>
      <c r="E28" s="43">
        <f t="shared" si="2"/>
        <v>72</v>
      </c>
      <c r="F28" s="45">
        <f t="shared" si="3"/>
        <v>2118959</v>
      </c>
      <c r="G28" s="26">
        <f>H28+I28</f>
        <v>23</v>
      </c>
      <c r="H28" s="27">
        <v>17</v>
      </c>
      <c r="I28" s="27">
        <v>6</v>
      </c>
      <c r="J28" s="29">
        <v>220060</v>
      </c>
      <c r="K28" s="26">
        <f>L28+M28</f>
        <v>95</v>
      </c>
      <c r="L28" s="27">
        <v>63</v>
      </c>
      <c r="M28" s="27">
        <v>32</v>
      </c>
      <c r="N28" s="29">
        <v>1228699</v>
      </c>
      <c r="O28" s="26">
        <f>P28+Q28</f>
        <v>79</v>
      </c>
      <c r="P28" s="27">
        <v>45</v>
      </c>
      <c r="Q28" s="27">
        <v>34</v>
      </c>
      <c r="R28" s="36">
        <v>670200</v>
      </c>
    </row>
    <row r="29" spans="1:18" ht="24" customHeight="1">
      <c r="A29" s="59"/>
      <c r="B29" s="9" t="s">
        <v>15</v>
      </c>
      <c r="C29" s="43">
        <f t="shared" si="0"/>
        <v>151</v>
      </c>
      <c r="D29" s="43">
        <f t="shared" si="1"/>
        <v>89</v>
      </c>
      <c r="E29" s="43">
        <f t="shared" si="2"/>
        <v>62</v>
      </c>
      <c r="F29" s="45">
        <f t="shared" si="3"/>
        <v>1145805</v>
      </c>
      <c r="G29" s="26">
        <f>H29+I29</f>
        <v>11</v>
      </c>
      <c r="H29" s="27">
        <v>7</v>
      </c>
      <c r="I29" s="27">
        <v>4</v>
      </c>
      <c r="J29" s="29">
        <v>64500</v>
      </c>
      <c r="K29" s="26">
        <f>L29+M29</f>
        <v>51</v>
      </c>
      <c r="L29" s="27">
        <v>33</v>
      </c>
      <c r="M29" s="27">
        <v>18</v>
      </c>
      <c r="N29" s="29">
        <v>585805</v>
      </c>
      <c r="O29" s="26">
        <f>P29+Q29</f>
        <v>89</v>
      </c>
      <c r="P29" s="27">
        <v>49</v>
      </c>
      <c r="Q29" s="27">
        <v>40</v>
      </c>
      <c r="R29" s="36">
        <v>495500</v>
      </c>
    </row>
    <row r="30" spans="1:18" ht="24" customHeight="1">
      <c r="A30" s="60"/>
      <c r="B30" s="9" t="s">
        <v>16</v>
      </c>
      <c r="C30" s="43">
        <f t="shared" si="0"/>
        <v>184</v>
      </c>
      <c r="D30" s="43">
        <f t="shared" si="1"/>
        <v>90</v>
      </c>
      <c r="E30" s="43">
        <f t="shared" si="2"/>
        <v>94</v>
      </c>
      <c r="F30" s="45">
        <f t="shared" si="3"/>
        <v>1172690</v>
      </c>
      <c r="G30" s="26">
        <f>H30+I30</f>
        <v>11</v>
      </c>
      <c r="H30" s="27">
        <v>5</v>
      </c>
      <c r="I30" s="27">
        <v>6</v>
      </c>
      <c r="J30" s="29">
        <v>179000</v>
      </c>
      <c r="K30" s="26">
        <f>L30+M30</f>
        <v>53</v>
      </c>
      <c r="L30" s="27">
        <v>23</v>
      </c>
      <c r="M30" s="27">
        <v>30</v>
      </c>
      <c r="N30" s="29">
        <v>408590</v>
      </c>
      <c r="O30" s="26">
        <f>P30+Q30</f>
        <v>120</v>
      </c>
      <c r="P30" s="27">
        <v>62</v>
      </c>
      <c r="Q30" s="27">
        <v>58</v>
      </c>
      <c r="R30" s="36">
        <v>585100</v>
      </c>
    </row>
    <row r="31" spans="1:18" ht="24" customHeight="1">
      <c r="A31" s="80" t="s">
        <v>38</v>
      </c>
      <c r="B31" s="81"/>
      <c r="C31" s="82"/>
      <c r="D31" s="83"/>
      <c r="E31" s="83"/>
      <c r="F31" s="84"/>
      <c r="G31" s="84"/>
      <c r="H31" s="84"/>
      <c r="I31" s="84"/>
      <c r="J31" s="84"/>
      <c r="K31" s="84"/>
      <c r="L31" s="84"/>
      <c r="M31" s="84"/>
      <c r="N31" s="84"/>
      <c r="O31" s="84"/>
      <c r="P31" s="84"/>
      <c r="Q31" s="84"/>
      <c r="R31" s="84"/>
    </row>
    <row r="32" spans="1:18" s="40" customFormat="1" ht="36" customHeight="1">
      <c r="A32" s="56" t="str">
        <f>IF(LEN(A2)&gt;0,"填表　　　　　　　　　　　　　　　　　審核　　　　　　　　　　　　　　　　　業務主管人員　　　　　　　　　　　　　　　　　機關首長
　　　　　　　　　　　　　　　　　　　　　　　　　　　　　　　　　　　　　　 主辦統計人員","")</f>
        <v>填表　　　　　　　　　　　　　　　　　審核　　　　　　　　　　　　　　　　　業務主管人員　　　　　　　　　　　　　　　　　機關首長
　　　　　　　　　　　　　　　　　　　　　　　　　　　　　　　　　　　　　　 主辦統計人員</v>
      </c>
      <c r="B32" s="56"/>
      <c r="C32" s="56"/>
      <c r="D32" s="56"/>
      <c r="E32" s="56"/>
      <c r="F32" s="56"/>
      <c r="G32" s="56"/>
      <c r="H32" s="56"/>
      <c r="I32" s="56"/>
      <c r="J32" s="56"/>
      <c r="K32" s="56"/>
      <c r="L32" s="56"/>
      <c r="M32" s="56"/>
      <c r="N32" s="56"/>
      <c r="O32" s="56"/>
      <c r="P32" s="56"/>
      <c r="Q32" s="56"/>
      <c r="R32" s="56"/>
    </row>
    <row r="33" spans="1:18" ht="18" customHeight="1">
      <c r="A33" s="41" t="s">
        <v>39</v>
      </c>
      <c r="B33" s="41"/>
      <c r="C33" s="41"/>
      <c r="D33" s="41"/>
      <c r="E33" s="41"/>
      <c r="F33" s="41"/>
      <c r="G33" s="41"/>
      <c r="H33" s="41"/>
      <c r="I33" s="41"/>
      <c r="J33" s="41"/>
      <c r="K33" s="41"/>
      <c r="L33" s="41"/>
      <c r="M33" s="41"/>
      <c r="N33" s="41"/>
      <c r="O33" s="41"/>
      <c r="P33" s="41"/>
      <c r="Q33" s="41"/>
      <c r="R33" s="48" t="s">
        <v>49</v>
      </c>
    </row>
    <row r="34" spans="1:18" ht="18" customHeight="1">
      <c r="A34" s="41" t="s">
        <v>40</v>
      </c>
      <c r="B34" s="41"/>
      <c r="C34" s="41"/>
      <c r="D34" s="41"/>
      <c r="E34" s="41"/>
      <c r="F34" s="41"/>
      <c r="G34" s="41"/>
      <c r="H34" s="41"/>
      <c r="I34" s="41"/>
      <c r="J34" s="41"/>
      <c r="K34" s="41"/>
      <c r="L34" s="41"/>
      <c r="M34" s="41"/>
      <c r="N34" s="41"/>
      <c r="O34" s="41"/>
      <c r="P34" s="41"/>
      <c r="Q34" s="41"/>
      <c r="R34" s="41"/>
    </row>
    <row r="35" spans="1:18" ht="18" customHeight="1">
      <c r="A35" s="4"/>
      <c r="B35" s="10"/>
      <c r="C35" s="51"/>
      <c r="D35" s="51"/>
      <c r="E35" s="51"/>
      <c r="F35" s="51"/>
      <c r="G35" s="51"/>
      <c r="H35" s="51"/>
      <c r="I35" s="51"/>
      <c r="J35" s="51"/>
      <c r="K35" s="51"/>
      <c r="L35" s="51"/>
      <c r="M35" s="51"/>
      <c r="N35" s="51"/>
      <c r="O35" s="51"/>
      <c r="P35" s="51"/>
      <c r="Q35" s="51"/>
      <c r="R35" s="51"/>
    </row>
    <row r="36" spans="3:18" ht="16.2">
      <c r="C36" s="51"/>
      <c r="D36" s="51"/>
      <c r="E36" s="51"/>
      <c r="F36" s="51"/>
      <c r="G36" s="51"/>
      <c r="H36" s="50"/>
      <c r="I36" s="50"/>
      <c r="J36" s="50"/>
      <c r="K36" s="50"/>
      <c r="L36" s="50"/>
      <c r="M36" s="50"/>
      <c r="N36" s="50"/>
      <c r="O36" s="50"/>
      <c r="P36" s="50"/>
      <c r="Q36" s="50"/>
      <c r="R36" s="50"/>
    </row>
    <row r="37" spans="3:18" ht="16.2">
      <c r="C37" s="51"/>
      <c r="D37" s="51"/>
      <c r="E37" s="51"/>
      <c r="F37" s="51"/>
      <c r="G37" s="51"/>
      <c r="H37" s="50"/>
      <c r="I37" s="50"/>
      <c r="J37" s="50"/>
      <c r="K37" s="50"/>
      <c r="L37" s="50"/>
      <c r="M37" s="50"/>
      <c r="N37" s="50"/>
      <c r="O37" s="50"/>
      <c r="P37" s="50"/>
      <c r="Q37" s="50"/>
      <c r="R37" s="50"/>
    </row>
    <row r="38" spans="3:18" ht="16.2">
      <c r="C38" s="51"/>
      <c r="D38" s="51"/>
      <c r="E38" s="51"/>
      <c r="F38" s="51"/>
      <c r="G38" s="51"/>
      <c r="H38" s="50"/>
      <c r="I38" s="50"/>
      <c r="J38" s="50"/>
      <c r="K38" s="50"/>
      <c r="L38" s="50"/>
      <c r="M38" s="50"/>
      <c r="N38" s="50"/>
      <c r="O38" s="50"/>
      <c r="P38" s="50"/>
      <c r="Q38" s="50"/>
      <c r="R38" s="50"/>
    </row>
    <row r="39" spans="3:18" ht="16.2">
      <c r="C39" s="51"/>
      <c r="D39" s="51"/>
      <c r="E39" s="51"/>
      <c r="F39" s="51"/>
      <c r="G39" s="51"/>
      <c r="H39" s="50"/>
      <c r="I39" s="50"/>
      <c r="J39" s="50"/>
      <c r="K39" s="50"/>
      <c r="L39" s="50"/>
      <c r="M39" s="50"/>
      <c r="N39" s="50"/>
      <c r="O39" s="50"/>
      <c r="P39" s="50"/>
      <c r="Q39" s="50"/>
      <c r="R39" s="50"/>
    </row>
    <row r="40" spans="3:18" ht="16.2">
      <c r="C40" s="51"/>
      <c r="D40" s="51"/>
      <c r="E40" s="51"/>
      <c r="F40" s="51"/>
      <c r="G40" s="50"/>
      <c r="H40" s="50"/>
      <c r="I40" s="50"/>
      <c r="J40" s="50"/>
      <c r="K40" s="50"/>
      <c r="L40" s="50"/>
      <c r="M40" s="50"/>
      <c r="N40" s="50"/>
      <c r="O40" s="50"/>
      <c r="P40" s="50"/>
      <c r="Q40" s="50"/>
      <c r="R40" s="50"/>
    </row>
    <row r="41" spans="3:18" ht="16.2">
      <c r="C41" s="51"/>
      <c r="D41" s="51"/>
      <c r="E41" s="51"/>
      <c r="F41" s="51"/>
      <c r="G41" s="50"/>
      <c r="H41" s="50"/>
      <c r="I41" s="50"/>
      <c r="J41" s="50"/>
      <c r="K41" s="50"/>
      <c r="L41" s="50"/>
      <c r="M41" s="50"/>
      <c r="N41" s="50"/>
      <c r="O41" s="50"/>
      <c r="P41" s="50"/>
      <c r="Q41" s="50"/>
      <c r="R41" s="50"/>
    </row>
    <row r="42" spans="3:18" ht="16.2">
      <c r="C42" s="51"/>
      <c r="D42" s="51"/>
      <c r="E42" s="51"/>
      <c r="F42" s="51"/>
      <c r="G42" s="50"/>
      <c r="H42" s="50"/>
      <c r="I42" s="50"/>
      <c r="J42" s="50"/>
      <c r="K42" s="50"/>
      <c r="L42" s="50"/>
      <c r="M42" s="50"/>
      <c r="N42" s="50"/>
      <c r="O42" s="50"/>
      <c r="P42" s="50"/>
      <c r="Q42" s="50"/>
      <c r="R42" s="50"/>
    </row>
    <row r="43" spans="3:18" ht="16.2">
      <c r="C43" s="51"/>
      <c r="D43" s="51"/>
      <c r="E43" s="51"/>
      <c r="F43" s="51"/>
      <c r="G43" s="50"/>
      <c r="H43" s="50"/>
      <c r="I43" s="50"/>
      <c r="J43" s="50"/>
      <c r="K43" s="50"/>
      <c r="L43" s="50"/>
      <c r="M43" s="50"/>
      <c r="N43" s="50"/>
      <c r="O43" s="50"/>
      <c r="P43" s="50"/>
      <c r="Q43" s="50"/>
      <c r="R43" s="50"/>
    </row>
    <row r="44" spans="3:18" ht="16.2">
      <c r="C44" s="51"/>
      <c r="D44" s="51"/>
      <c r="E44" s="51"/>
      <c r="F44" s="51"/>
      <c r="G44" s="50"/>
      <c r="H44" s="50"/>
      <c r="I44" s="50"/>
      <c r="J44" s="50"/>
      <c r="K44" s="50"/>
      <c r="L44" s="50"/>
      <c r="M44" s="50"/>
      <c r="N44" s="50"/>
      <c r="O44" s="50"/>
      <c r="P44" s="50"/>
      <c r="Q44" s="50"/>
      <c r="R44" s="50"/>
    </row>
    <row r="45" spans="3:6" ht="16.2">
      <c r="C45" s="51"/>
      <c r="D45" s="51"/>
      <c r="E45" s="51"/>
      <c r="F45" s="51"/>
    </row>
    <row r="46" spans="3:6" ht="16.2">
      <c r="C46" s="51"/>
      <c r="D46" s="51"/>
      <c r="E46" s="51"/>
      <c r="F46" s="51"/>
    </row>
    <row r="47" spans="3:6" ht="16.2">
      <c r="C47" s="51"/>
      <c r="D47" s="51"/>
      <c r="E47" s="51"/>
      <c r="F47" s="51"/>
    </row>
    <row r="48" spans="3:6" ht="16.2">
      <c r="C48" s="51"/>
      <c r="D48" s="51"/>
      <c r="E48" s="51"/>
      <c r="F48" s="51"/>
    </row>
    <row r="49" spans="3:6" ht="16.2">
      <c r="C49" s="51"/>
      <c r="D49" s="51"/>
      <c r="E49" s="51"/>
      <c r="F49" s="51"/>
    </row>
    <row r="50" spans="3:6" ht="16.2">
      <c r="C50" s="51"/>
      <c r="D50" s="51"/>
      <c r="E50" s="51"/>
      <c r="F50" s="51"/>
    </row>
    <row r="51" spans="3:6" ht="16.2">
      <c r="C51" s="51"/>
      <c r="D51" s="51"/>
      <c r="E51" s="51"/>
      <c r="F51" s="51"/>
    </row>
    <row r="52" spans="3:6" ht="16.2">
      <c r="C52" s="51"/>
      <c r="D52" s="51"/>
      <c r="E52" s="51"/>
      <c r="F52" s="51"/>
    </row>
    <row r="53" spans="3:6" ht="16.2">
      <c r="C53" s="51"/>
      <c r="D53" s="51"/>
      <c r="E53" s="51"/>
      <c r="F53" s="51"/>
    </row>
    <row r="54" spans="3:6" ht="16.2">
      <c r="C54" s="51"/>
      <c r="D54" s="51"/>
      <c r="E54" s="51"/>
      <c r="F54" s="51"/>
    </row>
    <row r="55" spans="4:6" ht="16.2">
      <c r="D55" s="51"/>
      <c r="E55" s="51"/>
      <c r="F55" s="51"/>
    </row>
    <row r="56" spans="3:6" ht="15">
      <c r="C56" s="50"/>
      <c r="D56" s="50"/>
      <c r="E56" s="50"/>
      <c r="F56" s="50"/>
    </row>
    <row r="57" spans="3:6" ht="15">
      <c r="C57" s="50"/>
      <c r="D57" s="50"/>
      <c r="E57" s="50"/>
      <c r="F57" s="50"/>
    </row>
    <row r="58" spans="3:6" ht="15">
      <c r="C58" s="50"/>
      <c r="D58" s="50"/>
      <c r="E58" s="50"/>
      <c r="F58" s="50"/>
    </row>
    <row r="59" spans="3:6" ht="15">
      <c r="C59" s="50"/>
      <c r="D59" s="50"/>
      <c r="E59" s="50"/>
      <c r="F59" s="50"/>
    </row>
    <row r="60" spans="3:6" ht="15">
      <c r="C60" s="50"/>
      <c r="D60" s="50"/>
      <c r="E60" s="50"/>
      <c r="F60" s="50"/>
    </row>
    <row r="61" spans="3:6" ht="15">
      <c r="C61" s="50"/>
      <c r="D61" s="50"/>
      <c r="E61" s="50"/>
      <c r="F61" s="50"/>
    </row>
    <row r="62" spans="3:6" ht="15">
      <c r="C62" s="50"/>
      <c r="D62" s="50"/>
      <c r="E62" s="50"/>
      <c r="F62" s="50"/>
    </row>
    <row r="63" spans="3:6" ht="15">
      <c r="C63" s="50"/>
      <c r="D63" s="50"/>
      <c r="E63" s="50"/>
      <c r="F63" s="50"/>
    </row>
    <row r="64" spans="3:6" ht="15">
      <c r="C64" s="50"/>
      <c r="D64" s="50"/>
      <c r="E64" s="50"/>
      <c r="F64" s="50"/>
    </row>
    <row r="65" spans="3:6" ht="15">
      <c r="C65" s="50"/>
      <c r="D65" s="50"/>
      <c r="E65" s="50"/>
      <c r="F65" s="50"/>
    </row>
    <row r="66" spans="3:6" ht="15">
      <c r="C66" s="50"/>
      <c r="D66" s="50"/>
      <c r="E66" s="50"/>
      <c r="F66" s="50"/>
    </row>
    <row r="67" spans="3:6" ht="15">
      <c r="C67" s="50"/>
      <c r="D67" s="50"/>
      <c r="E67" s="50"/>
      <c r="F67" s="50"/>
    </row>
    <row r="68" spans="3:6" ht="15">
      <c r="C68" s="50"/>
      <c r="D68" s="50"/>
      <c r="E68" s="50"/>
      <c r="F68" s="50"/>
    </row>
    <row r="69" spans="3:6" ht="15">
      <c r="C69" s="50"/>
      <c r="D69" s="50"/>
      <c r="E69" s="50"/>
      <c r="F69" s="50"/>
    </row>
    <row r="70" spans="3:6" ht="15">
      <c r="C70" s="50"/>
      <c r="D70" s="50"/>
      <c r="E70" s="50"/>
      <c r="F70" s="50"/>
    </row>
    <row r="71" spans="3:6" ht="15">
      <c r="C71" s="50"/>
      <c r="D71" s="50"/>
      <c r="E71" s="50"/>
      <c r="F71" s="50"/>
    </row>
    <row r="72" spans="3:6" ht="15">
      <c r="C72" s="50"/>
      <c r="D72" s="50"/>
      <c r="E72" s="50"/>
      <c r="F72" s="50"/>
    </row>
    <row r="73" spans="3:6" ht="15">
      <c r="C73" s="50"/>
      <c r="D73" s="50"/>
      <c r="E73" s="50"/>
      <c r="F73" s="50"/>
    </row>
    <row r="74" spans="3:6" ht="15">
      <c r="C74" s="50"/>
      <c r="D74" s="50"/>
      <c r="E74" s="50"/>
      <c r="F74" s="50"/>
    </row>
    <row r="75" spans="3:6" ht="15">
      <c r="C75" s="50"/>
      <c r="D75" s="50"/>
      <c r="E75" s="50"/>
      <c r="F75" s="50"/>
    </row>
  </sheetData>
  <mergeCells count="28">
    <mergeCell ref="A7:A10"/>
    <mergeCell ref="B7:B10"/>
    <mergeCell ref="C7:R7"/>
    <mergeCell ref="C8:F8"/>
    <mergeCell ref="G8:J8"/>
    <mergeCell ref="K8:N8"/>
    <mergeCell ref="O8:R8"/>
    <mergeCell ref="C9:E9"/>
    <mergeCell ref="F9:F10"/>
    <mergeCell ref="G9:I9"/>
    <mergeCell ref="J9:J10"/>
    <mergeCell ref="K9:M9"/>
    <mergeCell ref="N9:N10"/>
    <mergeCell ref="O9:Q9"/>
    <mergeCell ref="R9:R10"/>
    <mergeCell ref="A32:R32"/>
    <mergeCell ref="A11:A15"/>
    <mergeCell ref="A16:A20"/>
    <mergeCell ref="A21:A25"/>
    <mergeCell ref="A26:A30"/>
    <mergeCell ref="A31:B31"/>
    <mergeCell ref="C31:R31"/>
    <mergeCell ref="N3:O3"/>
    <mergeCell ref="P3:R3"/>
    <mergeCell ref="N4:O4"/>
    <mergeCell ref="P4:R4"/>
    <mergeCell ref="A6:P6"/>
    <mergeCell ref="A5:R5"/>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kiki60421</cp:lastModifiedBy>
  <dcterms:modified xsi:type="dcterms:W3CDTF">2021-10-09T02:23:42Z</dcterms:modified>
  <cp:category/>
  <cp:version/>
  <cp:contentType/>
  <cp:contentStatus/>
</cp:coreProperties>
</file>